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940" windowHeight="8385"/>
  </bookViews>
  <sheets>
    <sheet name="Spravka NF" sheetId="4" r:id="rId1"/>
  </sheets>
  <definedNames>
    <definedName name="_xlnm.Print_Area" localSheetId="0">'Spravka NF'!$A$1:$D$568</definedName>
  </definedNames>
  <calcPr calcId="145621"/>
</workbook>
</file>

<file path=xl/calcChain.xml><?xml version="1.0" encoding="utf-8"?>
<calcChain xmlns="http://schemas.openxmlformats.org/spreadsheetml/2006/main"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C276" i="4"/>
  <c r="D254" i="4"/>
  <c r="C254" i="4"/>
  <c r="D207" i="4"/>
  <c r="C207" i="4"/>
  <c r="D185" i="4"/>
  <c r="C185" i="4"/>
  <c r="D138" i="4"/>
  <c r="C138" i="4"/>
  <c r="C116" i="4"/>
  <c r="D116" i="4"/>
  <c r="D94" i="4"/>
  <c r="C94" i="4"/>
  <c r="D72" i="4"/>
  <c r="C72" i="4"/>
  <c r="D50" i="4"/>
  <c r="C50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C212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C4" i="4" l="1"/>
  <c r="D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<sst xmlns="http://schemas.openxmlformats.org/spreadsheetml/2006/main" count="1039" uniqueCount="70">
  <si>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</si>
  <si>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</si>
  <si>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</si>
  <si>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</si>
  <si>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</si>
  <si>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</si>
  <si>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</si>
  <si>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</si>
  <si>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</si>
  <si>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</si>
  <si>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</si>
  <si>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</si>
  <si>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</si>
  <si>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</si>
  <si>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</si>
  <si>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</si>
  <si>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</si>
  <si>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</si>
  <si>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</si>
  <si>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</si>
  <si>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</si>
  <si>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</si>
  <si>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</si>
  <si>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</si>
  <si>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</si>
  <si>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</si>
  <si>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</si>
  <si>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</si>
  <si>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</si>
  <si>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</si>
  <si>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</si>
  <si>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</si>
  <si>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</si>
  <si>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</si>
  <si>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</si>
  <si>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</si>
  <si>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</si>
  <si>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</si>
  <si>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</si>
  <si>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</si>
  <si>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</si>
  <si>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</si>
  <si>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</si>
  <si>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</si>
  <si>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</si>
  <si>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</si>
  <si>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</si>
  <si>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</si>
  <si>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</si>
  <si>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</si>
  <si>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</si>
  <si>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</si>
  <si>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</si>
  <si>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</si>
  <si>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</si>
  <si>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</si>
  <si>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</si>
  <si>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</si>
  <si>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</si>
  <si>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</si>
  <si>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</si>
  <si>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</si>
  <si>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</si>
  <si>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</si>
  <si>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</si>
  <si>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</si>
  <si>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</si>
  <si>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</si>
  <si>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</si>
  <si>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Период: 15/08/2014 - 15/08/2014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</si>
</sst>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0" fontId="3" fillId="0" borderId="0" xfId="0" applyFont="1" applyBorder="1" applyAlignment="1">
      <alignment horizontal="right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zoomScaleNormal="85" workbookViewId="0">
      <selection activeCell="F11" sqref="F11"/>
    </sheetView>
  </sheetViews>
  <sheetFormatPr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3" t="s">
        <v>68</v>
      </c>
    </row>
    <row r="2" spans="1:5" x14ac:dyDescent="0.25">
      <c r="A2" s="11" t="s">
        <v>35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159</v>
      </c>
      <c r="D4" s="13">
        <f>D50+D72+D94+D116+D138+D185+D207++D254+D276+D323+D345+D367+D389+D411++D433+D455+D477+D499+D546+D568</f>
        <v>23858535.019999996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0</v>
      </c>
      <c r="D8" s="6">
        <f t="shared" ref="D8:D25" si="1"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0</v>
      </c>
      <c r="D9" s="6">
        <f t="shared" si="1"/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17</v>
      </c>
      <c r="D17" s="6">
        <f t="shared" si="1"/>
        <v>22681624.329999998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7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7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7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7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7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7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7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7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7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7">
        <v>17</v>
      </c>
      <c r="D41" s="15">
        <v>22681624.329999998</v>
      </c>
      <c r="E41" s="22"/>
      <c r="F41" s="16"/>
    </row>
    <row r="42" spans="1:7" x14ac:dyDescent="0.25">
      <c r="A42" s="1" t="s">
        <v>24</v>
      </c>
      <c r="B42" s="1" t="s">
        <v>25</v>
      </c>
      <c r="C42" s="17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7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7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7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7"/>
      <c r="D46" s="15">
        <v>0</v>
      </c>
      <c r="E46" s="6"/>
    </row>
    <row r="47" spans="1:7" x14ac:dyDescent="0.25">
      <c r="A47" s="1" t="s">
        <v>38</v>
      </c>
      <c r="B47" s="1" t="s">
        <v>39</v>
      </c>
      <c r="C47" s="17"/>
      <c r="D47" s="15">
        <v>0</v>
      </c>
      <c r="E47" s="6"/>
    </row>
    <row r="48" spans="1:7" x14ac:dyDescent="0.25">
      <c r="A48" s="1" t="s">
        <v>32</v>
      </c>
      <c r="B48" s="1" t="s">
        <v>33</v>
      </c>
      <c r="C48" s="17"/>
      <c r="D48" s="15">
        <v>0</v>
      </c>
      <c r="E48" s="6"/>
    </row>
    <row r="49" spans="1:7" x14ac:dyDescent="0.25">
      <c r="A49" s="1" t="s">
        <v>40</v>
      </c>
      <c r="B49" s="1" t="s">
        <v>41</v>
      </c>
      <c r="C49" s="17"/>
      <c r="D49" s="15">
        <v>0</v>
      </c>
      <c r="E49" s="6"/>
    </row>
    <row r="50" spans="1:7" x14ac:dyDescent="0.25">
      <c r="A50" s="8" t="s">
        <v>34</v>
      </c>
      <c r="B50" s="8"/>
      <c r="C50" s="18">
        <f>SUM(C32:C49)</f>
        <v>17</v>
      </c>
      <c r="D50" s="13">
        <f>SUM(D32:D49)</f>
        <v>22681624.329999998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D85" s="6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0</v>
      </c>
      <c r="D151" s="6">
        <f t="shared" ref="D151:D160" si="4">D175+D197</f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0</v>
      </c>
      <c r="D152" s="6">
        <f t="shared" si="4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6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24"/>
      <c r="D197" s="25">
        <v>0</v>
      </c>
      <c r="E197" s="6"/>
    </row>
    <row r="198" spans="1:5" x14ac:dyDescent="0.25">
      <c r="A198" s="1" t="s">
        <v>22</v>
      </c>
      <c r="B198" s="1" t="s">
        <v>23</v>
      </c>
      <c r="C198" s="14"/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9" si="5">C236+C258</f>
        <v>15</v>
      </c>
      <c r="D212" s="6">
        <f t="shared" ref="D212:D229" si="6">D236+D258</f>
        <v>232222.11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11</v>
      </c>
      <c r="D213" s="6">
        <f t="shared" si="6"/>
        <v>132731.88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14</v>
      </c>
      <c r="D214" s="6">
        <f t="shared" si="6"/>
        <v>1164.3699999999999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3</v>
      </c>
      <c r="D215" s="6">
        <f t="shared" si="6"/>
        <v>65945.350000000006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2</v>
      </c>
      <c r="D216" s="6">
        <f t="shared" si="6"/>
        <v>9389.99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0</v>
      </c>
      <c r="D217" s="6">
        <f t="shared" si="6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49</v>
      </c>
      <c r="D218" s="6">
        <f t="shared" si="6"/>
        <v>227720.87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29</v>
      </c>
      <c r="D219" s="6">
        <f t="shared" si="6"/>
        <v>118100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19</v>
      </c>
      <c r="D221" s="6">
        <f t="shared" si="6"/>
        <v>389636.12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6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15</v>
      </c>
      <c r="D236" s="6">
        <v>232222.11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C237" s="2">
        <v>11</v>
      </c>
      <c r="D237" s="6">
        <v>132731.88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C238" s="2">
        <v>14</v>
      </c>
      <c r="D238" s="6">
        <v>1164.3699999999999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C239" s="2">
        <v>3</v>
      </c>
      <c r="D239" s="6">
        <v>65945.350000000006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C240" s="2">
        <v>2</v>
      </c>
      <c r="D240" s="6">
        <v>9389.99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">
        <v>49</v>
      </c>
      <c r="D242" s="6">
        <v>227720.87</v>
      </c>
      <c r="E242" s="6"/>
    </row>
    <row r="243" spans="1:5" x14ac:dyDescent="0.25">
      <c r="A243" s="1" t="s">
        <v>18</v>
      </c>
      <c r="B243" s="1" t="s">
        <v>19</v>
      </c>
      <c r="C243" s="2">
        <v>29</v>
      </c>
      <c r="D243" s="6">
        <v>118100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16</v>
      </c>
      <c r="D245" s="6">
        <v>95416.76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139</v>
      </c>
      <c r="D254" s="13">
        <f>SUM(D236:D253)</f>
        <v>882691.33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D259" s="6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D264" s="6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C267" s="2">
        <v>3</v>
      </c>
      <c r="D267" s="6">
        <v>294219.36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3</v>
      </c>
      <c r="D276" s="21">
        <f>SUM(D258:D275)</f>
        <v>294219.36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0</v>
      </c>
      <c r="D290" s="6">
        <f t="shared" si="8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0</v>
      </c>
      <c r="D513" s="6">
        <f t="shared" si="9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Ивайло Новев</cp:lastModifiedBy>
  <cp:lastPrinted>2012-07-05T13:18:34Z</cp:lastPrinted>
  <dcterms:created xsi:type="dcterms:W3CDTF">2012-06-13T06:55:42Z</dcterms:created>
  <dcterms:modified xsi:type="dcterms:W3CDTF">2014-08-18T07:41:07Z</dcterms:modified>
</cp:coreProperties>
</file>