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4940" windowHeight="8385"/>
  </bookViews>
  <sheets>
    <sheet name="Spravka NF" sheetId="4" r:id="rId1"/>
  </sheets>
  <definedNames>
    <definedName name="_xlnm.Print_Area" localSheetId="0">'Spravka NF'!$A$1:$D$568</definedName>
  </definedNames>
  <calcPr calcId="145621"/>
</workbook>
</file>

<file path=xl/calcChain.xml><?xml version="1.0" encoding="utf-8"?>
<calcChain xmlns="http://schemas.openxmlformats.org/spreadsheetml/2006/main">
  <c r="C282" i="4" l="1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81" i="4"/>
  <c r="C151" i="4"/>
  <c r="C152" i="4"/>
  <c r="C153" i="4"/>
  <c r="C154" i="4"/>
  <c r="C155" i="4"/>
  <c r="C156" i="4"/>
  <c r="C157" i="4"/>
  <c r="C158" i="4"/>
  <c r="C159" i="4"/>
  <c r="C16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8" i="4"/>
  <c r="C9" i="4"/>
  <c r="D151" i="4"/>
  <c r="D152" i="4"/>
  <c r="D153" i="4"/>
  <c r="D154" i="4"/>
  <c r="D155" i="4"/>
  <c r="D156" i="4"/>
  <c r="D157" i="4"/>
  <c r="D158" i="4"/>
  <c r="D159" i="4"/>
  <c r="D160" i="4"/>
  <c r="D16" i="4"/>
  <c r="D17" i="4"/>
  <c r="D18" i="4"/>
  <c r="D19" i="4"/>
  <c r="D20" i="4"/>
  <c r="D21" i="4"/>
  <c r="D22" i="4"/>
  <c r="D23" i="4"/>
  <c r="D24" i="4"/>
  <c r="D25" i="4"/>
  <c r="D8" i="4"/>
  <c r="D9" i="4"/>
  <c r="D568" i="4"/>
  <c r="C568" i="4"/>
  <c r="D546" i="4"/>
  <c r="C546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76" i="4"/>
  <c r="C276" i="4"/>
  <c r="D254" i="4"/>
  <c r="C254" i="4"/>
  <c r="D207" i="4"/>
  <c r="C207" i="4"/>
  <c r="D185" i="4"/>
  <c r="C185" i="4"/>
  <c r="D138" i="4"/>
  <c r="C138" i="4"/>
  <c r="C116" i="4"/>
  <c r="D116" i="4"/>
  <c r="D94" i="4"/>
  <c r="C94" i="4"/>
  <c r="D72" i="4"/>
  <c r="C72" i="4"/>
  <c r="D50" i="4"/>
  <c r="C5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C212" i="4"/>
  <c r="D212" i="4"/>
  <c r="D520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1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04" i="4"/>
  <c r="D504" i="4"/>
  <c r="D298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1" i="4"/>
  <c r="D144" i="4"/>
  <c r="D145" i="4"/>
  <c r="D146" i="4"/>
  <c r="D147" i="4"/>
  <c r="D148" i="4"/>
  <c r="D149" i="4"/>
  <c r="D150" i="4"/>
  <c r="C144" i="4"/>
  <c r="C145" i="4"/>
  <c r="C146" i="4"/>
  <c r="C147" i="4"/>
  <c r="C148" i="4"/>
  <c r="C149" i="4"/>
  <c r="C150" i="4"/>
  <c r="C143" i="4"/>
  <c r="D143" i="4"/>
  <c r="C10" i="4"/>
  <c r="D10" i="4"/>
  <c r="D11" i="4"/>
  <c r="D12" i="4"/>
  <c r="D13" i="4"/>
  <c r="D14" i="4"/>
  <c r="D15" i="4"/>
  <c r="C4" i="4" l="1"/>
  <c r="D4" i="4"/>
</calcChain>
</file>

<file path=xl/sharedStrings.xml><?xml version="1.0" encoding="utf-8"?>
<sst xmlns="http://schemas.openxmlformats.org/spreadsheetml/2006/main" count="1039" uniqueCount="70">
  <si>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</si>
  <si>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</si>
  <si>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</si>
  <si>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</si>
  <si>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</si>
  <si>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</si>
  <si>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</si>
  <si>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</si>
  <si>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</si>
  <si>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</si>
  <si>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</si>
  <si>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</si>
  <si>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</si>
  <si>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</si>
  <si>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</si>
  <si>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</si>
  <si>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</si>
  <si>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</si>
  <si>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</si>
  <si>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</si>
  <si>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</si>
  <si>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</si>
  <si>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</si>
  <si>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</si>
  <si>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</si>
  <si>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</si>
  <si>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</si>
  <si>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</si>
  <si>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</si>
  <si>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</si>
  <si>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</si>
  <si>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</si>
  <si>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</si>
  <si>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</si>
  <si>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</si>
  <si>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</si>
  <si>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</si>
  <si>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</si>
  <si>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</si>
  <si>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</si>
  <si>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</si>
  <si>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</si>
  <si>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</si>
  <si>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I. ПЛАЩАНИЯ В СЕБРА Национален фонд - Европейски фонд за регионално развитие ( 982******* )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</si>
  <si>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</si>
  <si>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</si>
  <si>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</si>
  <si>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IІ. ПЛАЩАНИЯ В СЕБРА Национален фонд - Кохезионен фонд ( 981******* )</t>
  </si>
  <si>
    <t>КФ - ОП Околна среда ( 981002**** )</t>
  </si>
  <si>
    <t>КФ - ОП Транспорт ( 981001**** )</t>
  </si>
  <si>
    <t xml:space="preserve">IІІ. ПЛАЩАНИЯ В СЕБРА Национален фонд - Европейски социален фонд ( 983******* ) 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</si>
  <si>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</si>
  <si>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</si>
  <si>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</si>
  <si>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</si>
  <si>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</si>
  <si>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</si>
  <si>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</si>
  <si>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</si>
  <si>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</si>
  <si>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</si>
  <si>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</si>
  <si>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</si>
  <si>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</si>
  <si>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</si>
  <si>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</si>
  <si>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</si>
  <si>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Норвежки финансов механизъм 2009 2014 ( 989200**** ) </t>
  </si>
  <si>
    <t xml:space="preserve"> </t>
  </si>
  <si>
    <t>Период: 29/10/2014 - 29/10/2014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</si>
</sst>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4" fillId="0" borderId="0" xfId="0" applyFont="1" applyFill="1" applyAlignment="1">
      <alignment wrapText="1"/>
    </xf>
    <xf numFmtId="0" fontId="3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2"/>
  <sheetViews>
    <sheetView tabSelected="1" view="pageBreakPreview" topLeftCell="A231" zoomScaleNormal="85" workbookViewId="0">
      <selection activeCell="G254" sqref="G254"/>
    </sheetView>
  </sheetViews>
  <sheetFormatPr defaultRowHeight="15" x14ac:dyDescent="0.25"/>
  <cols>
    <col min="1" max="1" width="9.140625" style="1"/>
    <col min="2" max="2" width="104.710937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8" t="s">
        <v>68</v>
      </c>
    </row>
    <row r="2" spans="1:5" x14ac:dyDescent="0.25">
      <c r="A2" s="11" t="s">
        <v>35</v>
      </c>
      <c r="B2" s="9"/>
      <c r="C2" s="12" t="s">
        <v>69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5">
        <f>C50+C72+C94+C116+C138+C185+C207+C254+C276+C323+C345+C367+C389+C411+C433+C455+C477+C499+C546+C568</f>
        <v>147</v>
      </c>
      <c r="D4" s="13">
        <f>D50+D72+D94+D116+D138+D185+D207++D254+D276+D323+D345+D367+D389+D411++D433+D455+D477+D499+D546+D568</f>
        <v>3725408.9400000004</v>
      </c>
    </row>
    <row r="5" spans="1:5" x14ac:dyDescent="0.25">
      <c r="C5" s="13"/>
      <c r="D5" s="13"/>
    </row>
    <row r="6" spans="1:5" x14ac:dyDescent="0.25">
      <c r="A6" s="3" t="s">
        <v>43</v>
      </c>
      <c r="B6" s="4"/>
    </row>
    <row r="8" spans="1:5" x14ac:dyDescent="0.25">
      <c r="A8" s="1" t="s">
        <v>4</v>
      </c>
      <c r="B8" s="1" t="s">
        <v>5</v>
      </c>
      <c r="C8" s="2">
        <f t="shared" ref="C8:C25" si="0">C32+C54+C76+C98+C120</f>
        <v>27</v>
      </c>
      <c r="D8" s="6">
        <f t="shared" ref="D8:D25" si="1">D32+D54+D76+D98+D120</f>
        <v>16751.899999999998</v>
      </c>
      <c r="E8" s="6"/>
    </row>
    <row r="9" spans="1:5" x14ac:dyDescent="0.25">
      <c r="A9" s="1" t="s">
        <v>6</v>
      </c>
      <c r="B9" s="1" t="s">
        <v>7</v>
      </c>
      <c r="C9" s="2">
        <f t="shared" si="0"/>
        <v>0</v>
      </c>
      <c r="D9" s="6">
        <f t="shared" si="1"/>
        <v>0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1</v>
      </c>
      <c r="D11" s="6">
        <f t="shared" si="1"/>
        <v>34.75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30</v>
      </c>
      <c r="D12" s="6">
        <f t="shared" si="1"/>
        <v>1396550.13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2</v>
      </c>
      <c r="D16" s="6">
        <f t="shared" si="1"/>
        <v>62099.16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1928726.97</v>
      </c>
      <c r="E17" s="6"/>
    </row>
    <row r="18" spans="1:5" x14ac:dyDescent="0.25">
      <c r="A18" s="1" t="s">
        <v>24</v>
      </c>
      <c r="B18" s="1" t="s">
        <v>25</v>
      </c>
      <c r="C18" s="2">
        <f t="shared" si="0"/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x14ac:dyDescent="0.25">
      <c r="A20" s="1" t="s">
        <v>28</v>
      </c>
      <c r="B20" s="1" t="s">
        <v>29</v>
      </c>
      <c r="C20" s="2">
        <f t="shared" si="0"/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ht="27" customHeight="1" x14ac:dyDescent="0.25">
      <c r="D29" s="6"/>
    </row>
    <row r="30" spans="1:5" x14ac:dyDescent="0.25">
      <c r="A30" s="8" t="s">
        <v>44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8">
        <v>19</v>
      </c>
      <c r="D32" s="16">
        <v>13234.22</v>
      </c>
      <c r="E32" s="6"/>
    </row>
    <row r="33" spans="1:7" x14ac:dyDescent="0.25">
      <c r="A33" s="1" t="s">
        <v>6</v>
      </c>
      <c r="B33" s="1" t="s">
        <v>7</v>
      </c>
      <c r="C33" s="18"/>
      <c r="D33" s="17">
        <v>0</v>
      </c>
      <c r="E33" s="6"/>
    </row>
    <row r="34" spans="1:7" x14ac:dyDescent="0.25">
      <c r="A34" s="1" t="s">
        <v>8</v>
      </c>
      <c r="B34" s="1" t="s">
        <v>9</v>
      </c>
      <c r="C34" s="19"/>
      <c r="D34" s="15">
        <v>0</v>
      </c>
      <c r="E34" s="6"/>
    </row>
    <row r="35" spans="1:7" x14ac:dyDescent="0.25">
      <c r="A35" s="1" t="s">
        <v>10</v>
      </c>
      <c r="B35" s="1" t="s">
        <v>11</v>
      </c>
      <c r="C35" s="19">
        <v>1</v>
      </c>
      <c r="D35" s="15">
        <v>34.75</v>
      </c>
      <c r="E35" s="6"/>
    </row>
    <row r="36" spans="1:7" x14ac:dyDescent="0.25">
      <c r="A36" s="1" t="s">
        <v>12</v>
      </c>
      <c r="B36" s="1" t="s">
        <v>13</v>
      </c>
      <c r="C36" s="18">
        <v>28</v>
      </c>
      <c r="D36" s="15">
        <v>297003.98</v>
      </c>
      <c r="E36" s="6"/>
      <c r="F36" s="25"/>
      <c r="G36" s="25"/>
    </row>
    <row r="37" spans="1:7" x14ac:dyDescent="0.25">
      <c r="A37" s="1" t="s">
        <v>14</v>
      </c>
      <c r="B37" s="1" t="s">
        <v>15</v>
      </c>
      <c r="C37" s="19"/>
      <c r="D37" s="15">
        <v>0</v>
      </c>
      <c r="E37" s="6"/>
    </row>
    <row r="38" spans="1:7" x14ac:dyDescent="0.25">
      <c r="A38" s="1" t="s">
        <v>16</v>
      </c>
      <c r="B38" s="1" t="s">
        <v>17</v>
      </c>
      <c r="C38" s="19"/>
      <c r="D38" s="15">
        <v>0</v>
      </c>
      <c r="E38" s="6"/>
    </row>
    <row r="39" spans="1:7" x14ac:dyDescent="0.25">
      <c r="A39" s="1" t="s">
        <v>18</v>
      </c>
      <c r="B39" s="1" t="s">
        <v>19</v>
      </c>
      <c r="C39" s="19"/>
      <c r="D39" s="15">
        <v>0</v>
      </c>
      <c r="E39" s="6"/>
    </row>
    <row r="40" spans="1:7" x14ac:dyDescent="0.25">
      <c r="A40" s="1" t="s">
        <v>20</v>
      </c>
      <c r="B40" s="1" t="s">
        <v>21</v>
      </c>
      <c r="C40" s="20">
        <v>2</v>
      </c>
      <c r="D40" s="16">
        <v>62099.16</v>
      </c>
      <c r="E40" s="6"/>
    </row>
    <row r="41" spans="1:7" x14ac:dyDescent="0.25">
      <c r="A41" s="1" t="s">
        <v>22</v>
      </c>
      <c r="B41" s="1" t="s">
        <v>23</v>
      </c>
      <c r="C41" s="20">
        <v>5</v>
      </c>
      <c r="D41" s="16">
        <v>1928726.97</v>
      </c>
      <c r="E41" s="25"/>
      <c r="F41" s="16"/>
    </row>
    <row r="42" spans="1:7" x14ac:dyDescent="0.25">
      <c r="A42" s="1" t="s">
        <v>24</v>
      </c>
      <c r="B42" s="1" t="s">
        <v>25</v>
      </c>
      <c r="C42" s="19"/>
      <c r="D42" s="15">
        <v>0</v>
      </c>
      <c r="E42" s="6"/>
    </row>
    <row r="43" spans="1:7" x14ac:dyDescent="0.25">
      <c r="A43" s="1" t="s">
        <v>26</v>
      </c>
      <c r="B43" s="1" t="s">
        <v>27</v>
      </c>
      <c r="C43" s="19"/>
      <c r="D43" s="15">
        <v>0</v>
      </c>
      <c r="E43" s="6"/>
    </row>
    <row r="44" spans="1:7" x14ac:dyDescent="0.25">
      <c r="A44" s="1" t="s">
        <v>28</v>
      </c>
      <c r="B44" s="1" t="s">
        <v>29</v>
      </c>
      <c r="C44" s="19"/>
      <c r="D44" s="15">
        <v>0</v>
      </c>
      <c r="E44" s="6"/>
    </row>
    <row r="45" spans="1:7" x14ac:dyDescent="0.25">
      <c r="A45" s="1" t="s">
        <v>30</v>
      </c>
      <c r="B45" s="1" t="s">
        <v>31</v>
      </c>
      <c r="C45" s="19"/>
      <c r="D45" s="15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21">
        <f>SUM(C32:C49)</f>
        <v>55</v>
      </c>
      <c r="D50" s="13">
        <f>SUM(D32:D49)</f>
        <v>2301099.08</v>
      </c>
      <c r="E50" s="6"/>
    </row>
    <row r="51" spans="1:7" x14ac:dyDescent="0.25">
      <c r="D51" s="6"/>
    </row>
    <row r="52" spans="1:7" x14ac:dyDescent="0.25">
      <c r="A52" s="8" t="s">
        <v>58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5"/>
      <c r="G57" s="25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C60" s="25"/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C62" s="25"/>
      <c r="D62" s="2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21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45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5"/>
      <c r="D85" s="26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21">
        <f>SUM(C76:C93)</f>
        <v>0</v>
      </c>
      <c r="D94" s="13">
        <f>SUM(D76:D93)</f>
        <v>0</v>
      </c>
      <c r="E94" s="6"/>
    </row>
    <row r="95" spans="1:5" ht="63.75" customHeight="1" x14ac:dyDescent="0.25">
      <c r="D95" s="6"/>
    </row>
    <row r="96" spans="1:5" x14ac:dyDescent="0.25">
      <c r="A96" s="8" t="s">
        <v>54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8</v>
      </c>
      <c r="D98" s="6">
        <v>3517.68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2</v>
      </c>
      <c r="D102" s="6">
        <v>1099546.1499999999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21">
        <f>SUM(C98:C115)</f>
        <v>10</v>
      </c>
      <c r="D116" s="13">
        <f>SUM(D98:D115)</f>
        <v>1103063.8299999998</v>
      </c>
      <c r="E116" s="6"/>
    </row>
    <row r="117" spans="1:5" x14ac:dyDescent="0.25">
      <c r="D117" s="6"/>
    </row>
    <row r="118" spans="1:5" x14ac:dyDescent="0.25">
      <c r="A118" s="8" t="s">
        <v>46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C124" s="25"/>
      <c r="D124" s="2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C128" s="25"/>
      <c r="D128" s="2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21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47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0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1</v>
      </c>
      <c r="D144" s="6">
        <f t="shared" si="2"/>
        <v>333.37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ref="C151:C160" si="3">C175+C197</f>
        <v>0</v>
      </c>
      <c r="D151" s="6">
        <f t="shared" ref="D151:D160" si="4">D175+D197</f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3"/>
        <v>0</v>
      </c>
      <c r="D152" s="6">
        <f t="shared" si="4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3"/>
        <v>0</v>
      </c>
      <c r="D153" s="6">
        <f t="shared" si="4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3"/>
        <v>0</v>
      </c>
      <c r="D154" s="6">
        <f t="shared" si="4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3"/>
        <v>0</v>
      </c>
      <c r="D155" s="6">
        <f t="shared" si="4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3"/>
        <v>0</v>
      </c>
      <c r="D156" s="6">
        <f t="shared" si="4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3"/>
        <v>0</v>
      </c>
      <c r="D157" s="6">
        <f t="shared" si="4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3"/>
        <v>0</v>
      </c>
      <c r="D158" s="6">
        <f t="shared" si="4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si="3"/>
        <v>0</v>
      </c>
      <c r="D159" s="6">
        <f t="shared" si="4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4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48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C168" s="2">
        <v>1</v>
      </c>
      <c r="D168" s="6">
        <v>333.37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6">
        <v>0</v>
      </c>
      <c r="E175" s="6"/>
      <c r="F175" s="25"/>
      <c r="G175" s="25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21">
        <f>SUM(C167:C184)</f>
        <v>1</v>
      </c>
      <c r="D185" s="13">
        <f>SUM(D167:D184)</f>
        <v>333.37</v>
      </c>
      <c r="E185" s="6"/>
    </row>
    <row r="186" spans="1:5" x14ac:dyDescent="0.25">
      <c r="D186" s="6"/>
    </row>
    <row r="187" spans="1:5" x14ac:dyDescent="0.25">
      <c r="A187" s="8" t="s">
        <v>49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14"/>
      <c r="D197" s="6">
        <v>0</v>
      </c>
      <c r="E197" s="6"/>
    </row>
    <row r="198" spans="1:5" x14ac:dyDescent="0.25">
      <c r="A198" s="1" t="s">
        <v>22</v>
      </c>
      <c r="B198" s="1" t="s">
        <v>23</v>
      </c>
      <c r="C198" s="14"/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22" t="s">
        <v>34</v>
      </c>
      <c r="B207" s="9"/>
      <c r="C207" s="23">
        <f>SUM(C189:C206)</f>
        <v>0</v>
      </c>
      <c r="D207" s="24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50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C229" si="5">C236+C258</f>
        <v>0</v>
      </c>
      <c r="D212" s="6">
        <f t="shared" ref="D212:D229" si="6">D236+D258</f>
        <v>0</v>
      </c>
      <c r="E212" s="6"/>
    </row>
    <row r="213" spans="1:5" x14ac:dyDescent="0.25">
      <c r="A213" s="1" t="s">
        <v>6</v>
      </c>
      <c r="B213" s="1" t="s">
        <v>7</v>
      </c>
      <c r="C213" s="2">
        <f t="shared" si="5"/>
        <v>0</v>
      </c>
      <c r="D213" s="6">
        <f t="shared" si="6"/>
        <v>0</v>
      </c>
      <c r="E213" s="6"/>
    </row>
    <row r="214" spans="1:5" x14ac:dyDescent="0.25">
      <c r="A214" s="1" t="s">
        <v>8</v>
      </c>
      <c r="B214" s="1" t="s">
        <v>9</v>
      </c>
      <c r="C214" s="2">
        <f t="shared" si="5"/>
        <v>0</v>
      </c>
      <c r="D214" s="6">
        <f t="shared" si="6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5"/>
        <v>0</v>
      </c>
      <c r="D215" s="6">
        <f t="shared" si="6"/>
        <v>0</v>
      </c>
      <c r="E215" s="6"/>
    </row>
    <row r="216" spans="1:5" x14ac:dyDescent="0.25">
      <c r="A216" s="1" t="s">
        <v>12</v>
      </c>
      <c r="B216" s="1" t="s">
        <v>13</v>
      </c>
      <c r="C216" s="2">
        <f t="shared" si="5"/>
        <v>4</v>
      </c>
      <c r="D216" s="6">
        <f t="shared" si="6"/>
        <v>61852.5</v>
      </c>
      <c r="E216" s="6"/>
    </row>
    <row r="217" spans="1:5" x14ac:dyDescent="0.25">
      <c r="A217" s="1" t="s">
        <v>14</v>
      </c>
      <c r="B217" s="1" t="s">
        <v>15</v>
      </c>
      <c r="C217" s="2">
        <f t="shared" si="5"/>
        <v>0</v>
      </c>
      <c r="D217" s="6">
        <f t="shared" si="6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5"/>
        <v>57</v>
      </c>
      <c r="D218" s="6">
        <f t="shared" si="6"/>
        <v>79308.94</v>
      </c>
      <c r="E218" s="6"/>
    </row>
    <row r="219" spans="1:5" x14ac:dyDescent="0.25">
      <c r="A219" s="1" t="s">
        <v>18</v>
      </c>
      <c r="B219" s="1" t="s">
        <v>19</v>
      </c>
      <c r="C219" s="2">
        <f t="shared" si="5"/>
        <v>0</v>
      </c>
      <c r="D219" s="6">
        <f t="shared" si="6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5"/>
        <v>0</v>
      </c>
      <c r="D220" s="6">
        <f t="shared" si="6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5"/>
        <v>15</v>
      </c>
      <c r="D221" s="6">
        <f t="shared" si="6"/>
        <v>105666.87</v>
      </c>
      <c r="E221" s="6"/>
    </row>
    <row r="222" spans="1:5" x14ac:dyDescent="0.25">
      <c r="A222" s="1" t="s">
        <v>24</v>
      </c>
      <c r="B222" s="1" t="s">
        <v>25</v>
      </c>
      <c r="C222" s="2">
        <f t="shared" si="5"/>
        <v>0</v>
      </c>
      <c r="D222" s="6">
        <f t="shared" si="6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5"/>
        <v>0</v>
      </c>
      <c r="D223" s="6">
        <f t="shared" si="6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5"/>
        <v>0</v>
      </c>
      <c r="D224" s="6">
        <f t="shared" si="6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5"/>
        <v>0</v>
      </c>
      <c r="D225" s="6">
        <f t="shared" si="6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5"/>
        <v>0</v>
      </c>
      <c r="D226" s="6">
        <f t="shared" si="6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5"/>
        <v>0</v>
      </c>
      <c r="D227" s="6">
        <f t="shared" si="6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si="5"/>
        <v>0</v>
      </c>
      <c r="D228" s="6">
        <f t="shared" si="6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3</v>
      </c>
      <c r="D229" s="6">
        <f t="shared" si="6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51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7"/>
      <c r="D236" s="6">
        <v>0</v>
      </c>
      <c r="E236" s="6"/>
      <c r="F236" s="25"/>
      <c r="G236" s="25"/>
      <c r="H236" s="25"/>
      <c r="I236" s="25"/>
      <c r="J236" s="25"/>
    </row>
    <row r="237" spans="1:10" x14ac:dyDescent="0.25">
      <c r="A237" s="1" t="s">
        <v>6</v>
      </c>
      <c r="B237" s="1" t="s">
        <v>7</v>
      </c>
      <c r="C237" s="27"/>
      <c r="D237" s="6">
        <v>0</v>
      </c>
      <c r="E237" s="6"/>
      <c r="F237" s="25"/>
      <c r="G237" s="25"/>
      <c r="H237" s="25"/>
      <c r="I237" s="25"/>
      <c r="J237" s="25"/>
    </row>
    <row r="238" spans="1:10" x14ac:dyDescent="0.25">
      <c r="A238" s="1" t="s">
        <v>8</v>
      </c>
      <c r="B238" s="1" t="s">
        <v>9</v>
      </c>
      <c r="C238" s="27"/>
      <c r="D238" s="6">
        <v>0</v>
      </c>
      <c r="E238" s="6"/>
      <c r="F238" s="25"/>
      <c r="G238" s="25"/>
      <c r="H238" s="25"/>
      <c r="I238" s="25"/>
      <c r="J238" s="25"/>
    </row>
    <row r="239" spans="1:10" x14ac:dyDescent="0.25">
      <c r="A239" s="1" t="s">
        <v>10</v>
      </c>
      <c r="B239" s="1" t="s">
        <v>11</v>
      </c>
      <c r="C239" s="27"/>
      <c r="D239" s="6">
        <v>0</v>
      </c>
      <c r="E239" s="6"/>
      <c r="F239" s="25"/>
      <c r="G239" s="25"/>
      <c r="H239" s="25"/>
      <c r="I239" s="25"/>
      <c r="J239" s="25"/>
    </row>
    <row r="240" spans="1:10" x14ac:dyDescent="0.25">
      <c r="A240" s="1" t="s">
        <v>12</v>
      </c>
      <c r="B240" s="1" t="s">
        <v>13</v>
      </c>
      <c r="C240" s="27">
        <v>4</v>
      </c>
      <c r="D240" s="6">
        <v>61852.5</v>
      </c>
      <c r="E240" s="6"/>
      <c r="F240" s="25"/>
      <c r="G240" s="25"/>
      <c r="H240" s="25"/>
      <c r="I240" s="25"/>
    </row>
    <row r="241" spans="1:5" x14ac:dyDescent="0.25">
      <c r="A241" s="1" t="s">
        <v>14</v>
      </c>
      <c r="B241" s="1" t="s">
        <v>15</v>
      </c>
      <c r="C241" s="27"/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7">
        <v>57</v>
      </c>
      <c r="D242" s="6">
        <v>79308.94</v>
      </c>
      <c r="E242" s="6"/>
    </row>
    <row r="243" spans="1:5" x14ac:dyDescent="0.25">
      <c r="A243" s="1" t="s">
        <v>18</v>
      </c>
      <c r="B243" s="1" t="s">
        <v>19</v>
      </c>
      <c r="C243" s="27"/>
      <c r="D243" s="6">
        <v>0</v>
      </c>
      <c r="E243" s="6"/>
    </row>
    <row r="244" spans="1:5" x14ac:dyDescent="0.25">
      <c r="A244" s="1" t="s">
        <v>20</v>
      </c>
      <c r="B244" s="1" t="s">
        <v>21</v>
      </c>
      <c r="C244" s="27"/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7">
        <v>15</v>
      </c>
      <c r="D245" s="6">
        <v>105666.87</v>
      </c>
      <c r="E245" s="6"/>
    </row>
    <row r="246" spans="1:5" x14ac:dyDescent="0.25">
      <c r="A246" s="1" t="s">
        <v>24</v>
      </c>
      <c r="B246" s="1" t="s">
        <v>25</v>
      </c>
      <c r="C246" s="27"/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C253" s="2">
        <v>3</v>
      </c>
      <c r="D253" s="6">
        <v>0</v>
      </c>
      <c r="E253" s="6"/>
    </row>
    <row r="254" spans="1:5" x14ac:dyDescent="0.25">
      <c r="A254" s="8" t="s">
        <v>34</v>
      </c>
      <c r="C254" s="21">
        <f>SUM(C236:C253)</f>
        <v>79</v>
      </c>
      <c r="D254" s="13">
        <f>SUM(D236:D253)</f>
        <v>246828.31</v>
      </c>
      <c r="E254" s="6"/>
    </row>
    <row r="255" spans="1:5" x14ac:dyDescent="0.25">
      <c r="D255" s="6"/>
    </row>
    <row r="256" spans="1:5" x14ac:dyDescent="0.25">
      <c r="A256" s="8" t="s">
        <v>52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5"/>
      <c r="D259" s="26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5"/>
      <c r="D264" s="26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C267" s="25"/>
      <c r="D267" s="2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22" t="s">
        <v>34</v>
      </c>
      <c r="B276" s="9"/>
      <c r="C276" s="23">
        <f>SUM(C258:C275)</f>
        <v>0</v>
      </c>
      <c r="D276" s="24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53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7">+C306+C328+C350+C372+C394+C416+C438+C460+C482</f>
        <v>0</v>
      </c>
      <c r="D282" s="6">
        <f t="shared" ref="D282:D297" si="8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7"/>
        <v>0</v>
      </c>
      <c r="D283" s="6">
        <f t="shared" si="8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7"/>
        <v>0</v>
      </c>
      <c r="D284" s="6">
        <f t="shared" si="8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7"/>
        <v>0</v>
      </c>
      <c r="D285" s="6">
        <f t="shared" si="8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7"/>
        <v>0</v>
      </c>
      <c r="D286" s="6">
        <f t="shared" si="8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7"/>
        <v>0</v>
      </c>
      <c r="D287" s="6">
        <f t="shared" si="8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7"/>
        <v>0</v>
      </c>
      <c r="D288" s="6">
        <f t="shared" si="8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7"/>
        <v>0</v>
      </c>
      <c r="D289" s="6">
        <f t="shared" si="8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7"/>
        <v>0</v>
      </c>
      <c r="D290" s="6">
        <f t="shared" si="8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7"/>
        <v>0</v>
      </c>
      <c r="D291" s="6">
        <f t="shared" si="8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7"/>
        <v>0</v>
      </c>
      <c r="D292" s="6">
        <f t="shared" si="8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7"/>
        <v>0</v>
      </c>
      <c r="D293" s="6">
        <f t="shared" si="8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7"/>
        <v>0</v>
      </c>
      <c r="D294" s="6">
        <f t="shared" si="8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7"/>
        <v>0</v>
      </c>
      <c r="D295" s="6">
        <f t="shared" si="8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7"/>
        <v>0</v>
      </c>
      <c r="D296" s="6">
        <f t="shared" si="8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7"/>
        <v>0</v>
      </c>
      <c r="D297" s="6">
        <f t="shared" si="8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7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56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21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55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21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57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21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59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21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60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21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61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21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62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21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63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21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64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22" t="s">
        <v>34</v>
      </c>
      <c r="B499" s="9"/>
      <c r="C499" s="23">
        <f>SUM(C481:C498)</f>
        <v>0</v>
      </c>
      <c r="D499" s="24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65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1" si="9">C529+C551</f>
        <v>0</v>
      </c>
      <c r="D505" s="6">
        <f t="shared" si="9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9"/>
        <v>0</v>
      </c>
      <c r="D506" s="6">
        <f t="shared" si="9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9"/>
        <v>0</v>
      </c>
      <c r="D507" s="6">
        <f t="shared" si="9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9"/>
        <v>0</v>
      </c>
      <c r="D508" s="6">
        <f t="shared" si="9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9"/>
        <v>0</v>
      </c>
      <c r="D509" s="6">
        <f t="shared" si="9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9"/>
        <v>0</v>
      </c>
      <c r="D510" s="6">
        <f t="shared" si="9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9"/>
        <v>0</v>
      </c>
      <c r="D511" s="6">
        <f t="shared" si="9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9"/>
        <v>0</v>
      </c>
      <c r="D512" s="6">
        <f t="shared" si="9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9"/>
        <v>2</v>
      </c>
      <c r="D513" s="6">
        <f t="shared" si="9"/>
        <v>74084.350000000006</v>
      </c>
      <c r="E513" s="6"/>
    </row>
    <row r="514" spans="1:5" x14ac:dyDescent="0.25">
      <c r="A514" s="1" t="s">
        <v>24</v>
      </c>
      <c r="B514" s="1" t="s">
        <v>25</v>
      </c>
      <c r="C514" s="2">
        <f t="shared" si="9"/>
        <v>0</v>
      </c>
      <c r="D514" s="6">
        <f t="shared" si="9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9"/>
        <v>0</v>
      </c>
      <c r="D515" s="6">
        <f t="shared" si="9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9"/>
        <v>0</v>
      </c>
      <c r="D516" s="6">
        <f t="shared" si="9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9"/>
        <v>0</v>
      </c>
      <c r="D517" s="6">
        <f t="shared" si="9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9"/>
        <v>0</v>
      </c>
      <c r="D518" s="6">
        <f t="shared" si="9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9"/>
        <v>0</v>
      </c>
      <c r="D519" s="6">
        <f t="shared" si="9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9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si="9"/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66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21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67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C559" s="2">
        <v>2</v>
      </c>
      <c r="D559" s="6">
        <v>74084.350000000006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22" t="s">
        <v>34</v>
      </c>
      <c r="B568" s="9"/>
      <c r="C568" s="23">
        <f>SUM(C550:C567)</f>
        <v>2</v>
      </c>
      <c r="D568" s="24">
        <f>SUM(D550:D567)</f>
        <v>74084.350000000006</v>
      </c>
      <c r="E568" s="6"/>
    </row>
    <row r="569" spans="1:5" x14ac:dyDescent="0.25">
      <c r="D569" s="6"/>
    </row>
    <row r="570" spans="1:5" x14ac:dyDescent="0.25">
      <c r="D570" s="6"/>
    </row>
    <row r="571" spans="1:5" x14ac:dyDescent="0.25">
      <c r="D571" s="6"/>
    </row>
    <row r="572" spans="1:5" x14ac:dyDescent="0.25">
      <c r="D57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Ангел Ангелов</cp:lastModifiedBy>
  <cp:lastPrinted>2012-07-05T13:18:34Z</cp:lastPrinted>
  <dcterms:created xsi:type="dcterms:W3CDTF">2012-06-13T06:55:42Z</dcterms:created>
  <dcterms:modified xsi:type="dcterms:W3CDTF">2014-10-30T08:34:13Z</dcterms:modified>
</cp:coreProperties>
</file>