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<sst xmlns="http://schemas.openxmlformats.org/spreadsheetml/2006/main" count="1039" uniqueCount="70">
  <si>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</si>
  <si>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</si>
  <si>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</si>
  <si>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</si>
  <si>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</si>
  <si>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</si>
  <si>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</si>
  <si>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</si>
  <si>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</si>
  <si>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</si>
  <si>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</si>
  <si>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</si>
  <si>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</si>
  <si>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</si>
  <si>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</si>
  <si>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</si>
  <si>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</si>
  <si>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</si>
  <si>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</si>
  <si>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</si>
  <si>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</si>
  <si>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</si>
  <si>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</si>
  <si>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</si>
  <si>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</si>
  <si>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</si>
  <si>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</si>
  <si>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</si>
  <si>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</si>
  <si>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</si>
  <si>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</si>
  <si>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</si>
  <si>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</si>
  <si>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</si>
  <si>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</si>
  <si>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</si>
  <si>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</si>
  <si>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</si>
  <si>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</si>
  <si>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</si>
  <si>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</si>
  <si>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</si>
  <si>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</si>
  <si>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</si>
  <si>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</si>
  <si>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</si>
  <si>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</si>
  <si>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</si>
  <si>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</si>
  <si>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</si>
  <si>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</si>
  <si>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</si>
  <si>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</si>
  <si>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</si>
  <si>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</si>
  <si>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</si>
  <si>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</si>
  <si>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</si>
  <si>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</si>
  <si>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</si>
  <si>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</si>
  <si>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</si>
  <si>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</si>
  <si>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</si>
  <si>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</si>
  <si>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</si>
  <si>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</si>
  <si>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</si>
  <si>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</si>
  <si>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19/12/2014 - 19/12/2014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</si>
</sst>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182" zoomScale="115" zoomScaleNormal="85" zoomScaleSheetLayoutView="115" workbookViewId="0">
      <selection activeCell="D198" sqref="D198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63</v>
      </c>
    </row>
    <row r="2" spans="1:5" x14ac:dyDescent="0.25">
      <c r="A2" s="11" t="s">
        <v>30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1079</v>
      </c>
      <c r="D4" s="13">
        <f>D50+D72+D94+D116+D138+D185+D207++D254+D276+D323+D345+D367+D389+D411++D433+D455+D477+D499+D546+D568</f>
        <v>91398636.920000002</v>
      </c>
    </row>
    <row r="5" spans="1:5" x14ac:dyDescent="0.25">
      <c r="C5" s="13"/>
      <c r="D5" s="13"/>
    </row>
    <row r="6" spans="1:5" x14ac:dyDescent="0.25">
      <c r="A6" s="3" t="s">
        <v>38</v>
      </c>
      <c r="B6" s="4"/>
    </row>
    <row r="8" spans="1:5" x14ac:dyDescent="0.25">
      <c r="A8" s="1" t="s">
        <v>4</v>
      </c>
      <c r="B8" s="1" t="s">
        <v>64</v>
      </c>
      <c r="C8" s="2">
        <f t="shared" ref="C8:C25" si="0">C32+C54+C76+C98+C120</f>
        <v>33</v>
      </c>
      <c r="D8" s="6">
        <f t="shared" ref="D8:D25" si="1">D32+D54+D76+D98+D120</f>
        <v>217115.97</v>
      </c>
      <c r="E8" s="6"/>
    </row>
    <row r="9" spans="1:5" x14ac:dyDescent="0.25">
      <c r="A9" s="1" t="s">
        <v>5</v>
      </c>
      <c r="B9" s="1" t="s">
        <v>6</v>
      </c>
      <c r="C9" s="2">
        <f t="shared" si="0"/>
        <v>2</v>
      </c>
      <c r="D9" s="6">
        <f t="shared" si="1"/>
        <v>23497.31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9</v>
      </c>
      <c r="D10" s="6">
        <f t="shared" si="1"/>
        <v>2630.61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2</v>
      </c>
      <c r="D11" s="6">
        <f t="shared" si="1"/>
        <v>62542.64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8</v>
      </c>
      <c r="D12" s="6">
        <f t="shared" si="1"/>
        <v>280367.77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35</v>
      </c>
      <c r="D14" s="6">
        <f t="shared" si="1"/>
        <v>9166869.5500000007</v>
      </c>
      <c r="E14" s="6"/>
    </row>
    <row r="15" spans="1:5" x14ac:dyDescent="0.25">
      <c r="A15" s="1" t="s">
        <v>17</v>
      </c>
      <c r="B15" s="1" t="s">
        <v>65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66</v>
      </c>
      <c r="C16" s="2">
        <f t="shared" si="0"/>
        <v>35</v>
      </c>
      <c r="D16" s="6">
        <f t="shared" si="1"/>
        <v>29154970.000000004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10</v>
      </c>
      <c r="D17" s="6">
        <f t="shared" si="1"/>
        <v>8937604.0700000003</v>
      </c>
      <c r="E17" s="6"/>
    </row>
    <row r="18" spans="1:5" x14ac:dyDescent="0.25">
      <c r="A18" s="1" t="s">
        <v>21</v>
      </c>
      <c r="B18" s="1" t="s">
        <v>67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3</v>
      </c>
      <c r="D19" s="6">
        <f t="shared" si="1"/>
        <v>57536.75</v>
      </c>
      <c r="E19" s="6"/>
    </row>
    <row r="20" spans="1:5" x14ac:dyDescent="0.25">
      <c r="A20" s="1" t="s">
        <v>24</v>
      </c>
      <c r="B20" s="1" t="s">
        <v>25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68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3</v>
      </c>
      <c r="D25" s="6">
        <f t="shared" si="1"/>
        <v>-6132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39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64</v>
      </c>
      <c r="C32" s="17">
        <v>33</v>
      </c>
      <c r="D32" s="16">
        <v>217115.97</v>
      </c>
      <c r="E32" s="6"/>
    </row>
    <row r="33" spans="1:7" x14ac:dyDescent="0.25">
      <c r="A33" s="1" t="s">
        <v>5</v>
      </c>
      <c r="B33" s="1" t="s">
        <v>6</v>
      </c>
      <c r="C33" s="17">
        <v>2</v>
      </c>
      <c r="D33" s="16">
        <v>23497.31</v>
      </c>
      <c r="E33" s="6"/>
    </row>
    <row r="34" spans="1:7" x14ac:dyDescent="0.25">
      <c r="A34" s="1" t="s">
        <v>7</v>
      </c>
      <c r="B34" s="1" t="s">
        <v>8</v>
      </c>
      <c r="C34" s="17">
        <v>9</v>
      </c>
      <c r="D34" s="16">
        <v>2630.61</v>
      </c>
      <c r="E34" s="6"/>
    </row>
    <row r="35" spans="1:7" x14ac:dyDescent="0.25">
      <c r="A35" s="1" t="s">
        <v>9</v>
      </c>
      <c r="B35" s="1" t="s">
        <v>10</v>
      </c>
      <c r="C35" s="17">
        <v>2</v>
      </c>
      <c r="D35" s="16">
        <v>62542.64</v>
      </c>
      <c r="E35" s="6"/>
    </row>
    <row r="36" spans="1:7" x14ac:dyDescent="0.25">
      <c r="A36" s="1" t="s">
        <v>11</v>
      </c>
      <c r="B36" s="1" t="s">
        <v>12</v>
      </c>
      <c r="C36" s="17">
        <v>2</v>
      </c>
      <c r="D36" s="16">
        <v>49800</v>
      </c>
      <c r="E36" s="6"/>
      <c r="F36" s="22"/>
      <c r="G36" s="22"/>
    </row>
    <row r="37" spans="1:7" x14ac:dyDescent="0.25">
      <c r="A37" s="1" t="s">
        <v>13</v>
      </c>
      <c r="B37" s="1" t="s">
        <v>14</v>
      </c>
      <c r="C37" s="17"/>
      <c r="D37" s="16">
        <v>0</v>
      </c>
      <c r="E37" s="6"/>
    </row>
    <row r="38" spans="1:7" x14ac:dyDescent="0.25">
      <c r="A38" s="1" t="s">
        <v>15</v>
      </c>
      <c r="B38" s="1" t="s">
        <v>16</v>
      </c>
      <c r="C38" s="17"/>
      <c r="D38" s="16">
        <v>0</v>
      </c>
      <c r="E38" s="6"/>
    </row>
    <row r="39" spans="1:7" x14ac:dyDescent="0.25">
      <c r="A39" s="1" t="s">
        <v>17</v>
      </c>
      <c r="B39" s="1" t="s">
        <v>65</v>
      </c>
      <c r="C39" s="17"/>
      <c r="D39" s="16">
        <v>0</v>
      </c>
      <c r="E39" s="6"/>
    </row>
    <row r="40" spans="1:7" x14ac:dyDescent="0.25">
      <c r="A40" s="1" t="s">
        <v>18</v>
      </c>
      <c r="B40" s="1" t="s">
        <v>66</v>
      </c>
      <c r="C40" s="17">
        <v>10</v>
      </c>
      <c r="D40" s="16">
        <v>9882674.1699999999</v>
      </c>
      <c r="E40" s="6"/>
    </row>
    <row r="41" spans="1:7" x14ac:dyDescent="0.25">
      <c r="A41" s="1" t="s">
        <v>19</v>
      </c>
      <c r="B41" s="1" t="s">
        <v>20</v>
      </c>
      <c r="C41" s="17">
        <v>5</v>
      </c>
      <c r="D41" s="16">
        <v>1506361.53</v>
      </c>
      <c r="E41" s="22"/>
      <c r="F41" s="15"/>
    </row>
    <row r="42" spans="1:7" x14ac:dyDescent="0.25">
      <c r="A42" s="1" t="s">
        <v>21</v>
      </c>
      <c r="B42" s="1" t="s">
        <v>67</v>
      </c>
      <c r="C42" s="17"/>
      <c r="D42" s="16">
        <v>0</v>
      </c>
      <c r="E42" s="6"/>
    </row>
    <row r="43" spans="1:7" x14ac:dyDescent="0.25">
      <c r="A43" s="1" t="s">
        <v>22</v>
      </c>
      <c r="B43" s="1" t="s">
        <v>23</v>
      </c>
      <c r="C43" s="17">
        <v>1</v>
      </c>
      <c r="D43" s="16">
        <v>1100</v>
      </c>
      <c r="E43" s="6"/>
    </row>
    <row r="44" spans="1:7" x14ac:dyDescent="0.25">
      <c r="A44" s="1" t="s">
        <v>24</v>
      </c>
      <c r="B44" s="1" t="s">
        <v>25</v>
      </c>
      <c r="C44" s="17"/>
      <c r="D44" s="16">
        <v>0</v>
      </c>
      <c r="E44" s="6"/>
    </row>
    <row r="45" spans="1:7" x14ac:dyDescent="0.25">
      <c r="A45" s="1" t="s">
        <v>26</v>
      </c>
      <c r="B45" s="1" t="s">
        <v>27</v>
      </c>
      <c r="C45" s="17"/>
      <c r="D45" s="16">
        <v>0</v>
      </c>
      <c r="E45" s="6"/>
    </row>
    <row r="46" spans="1:7" x14ac:dyDescent="0.25">
      <c r="A46" s="1" t="s">
        <v>31</v>
      </c>
      <c r="B46" s="1" t="s">
        <v>32</v>
      </c>
      <c r="C46" s="17"/>
      <c r="D46" s="16">
        <v>0</v>
      </c>
      <c r="E46" s="6"/>
    </row>
    <row r="47" spans="1:7" x14ac:dyDescent="0.25">
      <c r="A47" s="1" t="s">
        <v>33</v>
      </c>
      <c r="B47" s="1" t="s">
        <v>34</v>
      </c>
      <c r="C47" s="17"/>
      <c r="D47" s="16">
        <v>0</v>
      </c>
      <c r="E47" s="6"/>
    </row>
    <row r="48" spans="1:7" x14ac:dyDescent="0.25">
      <c r="A48" s="1" t="s">
        <v>28</v>
      </c>
      <c r="B48" s="1" t="s">
        <v>68</v>
      </c>
      <c r="C48" s="14"/>
      <c r="D48" s="6">
        <v>0</v>
      </c>
      <c r="E48" s="6"/>
    </row>
    <row r="49" spans="1:7" x14ac:dyDescent="0.25">
      <c r="A49" s="1" t="s">
        <v>35</v>
      </c>
      <c r="B49" s="1" t="s">
        <v>36</v>
      </c>
      <c r="C49" s="17">
        <v>3</v>
      </c>
      <c r="D49" s="16">
        <v>-6132</v>
      </c>
      <c r="E49" s="6"/>
    </row>
    <row r="50" spans="1:7" x14ac:dyDescent="0.25">
      <c r="A50" s="8" t="s">
        <v>29</v>
      </c>
      <c r="B50" s="8"/>
      <c r="C50" s="18">
        <f>SUM(C32:C49)</f>
        <v>67</v>
      </c>
      <c r="D50" s="13">
        <f>SUM(D32:D49)</f>
        <v>11739590.229999999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64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2"/>
      <c r="G57" s="22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C60" s="2">
        <v>35</v>
      </c>
      <c r="D60" s="6">
        <v>9166869.5500000007</v>
      </c>
      <c r="E60" s="6"/>
    </row>
    <row r="61" spans="1:7" x14ac:dyDescent="0.25">
      <c r="A61" s="1" t="s">
        <v>17</v>
      </c>
      <c r="B61" s="1" t="s">
        <v>65</v>
      </c>
      <c r="D61" s="6">
        <v>0</v>
      </c>
      <c r="E61" s="6"/>
    </row>
    <row r="62" spans="1:7" x14ac:dyDescent="0.25">
      <c r="A62" s="1" t="s">
        <v>18</v>
      </c>
      <c r="B62" s="1" t="s">
        <v>66</v>
      </c>
      <c r="C62" s="2">
        <v>15</v>
      </c>
      <c r="D62" s="6">
        <v>17391407.100000001</v>
      </c>
      <c r="E62" s="6"/>
    </row>
    <row r="63" spans="1:7" x14ac:dyDescent="0.25">
      <c r="A63" s="1" t="s">
        <v>19</v>
      </c>
      <c r="B63" s="1" t="s">
        <v>20</v>
      </c>
      <c r="C63" s="2">
        <v>3</v>
      </c>
      <c r="D63" s="6">
        <v>3351720.56</v>
      </c>
      <c r="E63" s="6"/>
    </row>
    <row r="64" spans="1:7" x14ac:dyDescent="0.25">
      <c r="A64" s="1" t="s">
        <v>21</v>
      </c>
      <c r="B64" s="1" t="s">
        <v>67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68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18">
        <f>SUM(C54:C71)</f>
        <v>53</v>
      </c>
      <c r="D72" s="13">
        <f>SUM(D54:D71)</f>
        <v>29909997.210000001</v>
      </c>
      <c r="E72" s="13"/>
    </row>
    <row r="73" spans="1:5" x14ac:dyDescent="0.25">
      <c r="D73" s="6"/>
    </row>
    <row r="74" spans="1:5" x14ac:dyDescent="0.25">
      <c r="A74" s="8" t="s">
        <v>40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64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65</v>
      </c>
      <c r="D83" s="6">
        <v>0</v>
      </c>
      <c r="E83" s="6"/>
    </row>
    <row r="84" spans="1:5" x14ac:dyDescent="0.25">
      <c r="A84" s="1" t="s">
        <v>18</v>
      </c>
      <c r="B84" s="1" t="s">
        <v>66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C85" s="22"/>
      <c r="D85" s="23">
        <v>0</v>
      </c>
      <c r="E85" s="6"/>
    </row>
    <row r="86" spans="1:5" x14ac:dyDescent="0.25">
      <c r="A86" s="1" t="s">
        <v>21</v>
      </c>
      <c r="B86" s="1" t="s">
        <v>67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68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49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64</v>
      </c>
      <c r="D98" s="6">
        <v>0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C102" s="2">
        <v>1</v>
      </c>
      <c r="D102" s="6">
        <v>44964</v>
      </c>
      <c r="E102" s="6"/>
    </row>
    <row r="103" spans="1:5" x14ac:dyDescent="0.25">
      <c r="A103" s="1" t="s">
        <v>13</v>
      </c>
      <c r="B103" s="1" t="s">
        <v>14</v>
      </c>
      <c r="D103" s="6">
        <v>0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65</v>
      </c>
      <c r="D105" s="6">
        <v>0</v>
      </c>
      <c r="E105" s="6"/>
    </row>
    <row r="106" spans="1:5" x14ac:dyDescent="0.25">
      <c r="A106" s="1" t="s">
        <v>18</v>
      </c>
      <c r="B106" s="1" t="s">
        <v>66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C107" s="2">
        <v>2</v>
      </c>
      <c r="D107" s="6">
        <v>4079521.98</v>
      </c>
      <c r="E107" s="6"/>
    </row>
    <row r="108" spans="1:5" x14ac:dyDescent="0.25">
      <c r="A108" s="1" t="s">
        <v>21</v>
      </c>
      <c r="B108" s="1" t="s">
        <v>67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C109" s="2">
        <v>2</v>
      </c>
      <c r="D109" s="6">
        <v>56436.75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68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18">
        <f>SUM(C98:C115)</f>
        <v>5</v>
      </c>
      <c r="D116" s="13">
        <f>SUM(D98:D115)</f>
        <v>4180922.73</v>
      </c>
      <c r="E116" s="6"/>
    </row>
    <row r="117" spans="1:5" x14ac:dyDescent="0.25">
      <c r="D117" s="6"/>
    </row>
    <row r="118" spans="1:5" x14ac:dyDescent="0.25">
      <c r="A118" s="8" t="s">
        <v>41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64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C124" s="2">
        <v>5</v>
      </c>
      <c r="D124" s="6">
        <v>185603.77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65</v>
      </c>
      <c r="D127" s="6">
        <v>0</v>
      </c>
      <c r="E127" s="6"/>
    </row>
    <row r="128" spans="1:5" x14ac:dyDescent="0.25">
      <c r="A128" s="1" t="s">
        <v>18</v>
      </c>
      <c r="B128" s="1" t="s">
        <v>66</v>
      </c>
      <c r="C128" s="2">
        <v>10</v>
      </c>
      <c r="D128" s="6">
        <v>1880888.73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67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68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18">
        <f>SUM(C120:C137)</f>
        <v>15</v>
      </c>
      <c r="D138" s="13">
        <f>SUM(D120:D137)</f>
        <v>2066492.5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42</v>
      </c>
      <c r="B141" s="4"/>
    </row>
    <row r="143" spans="1:5" x14ac:dyDescent="0.25">
      <c r="A143" s="1" t="s">
        <v>4</v>
      </c>
      <c r="B143" s="1" t="s">
        <v>64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3</v>
      </c>
      <c r="D147" s="6">
        <f t="shared" si="2"/>
        <v>48980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65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66</v>
      </c>
      <c r="C151" s="7">
        <f t="shared" ref="C151:C160" si="3">C175+C197</f>
        <v>8</v>
      </c>
      <c r="D151" s="6">
        <f t="shared" ref="D151:D160" si="4">D175+D197</f>
        <v>15664067.42</v>
      </c>
      <c r="E151" s="6"/>
    </row>
    <row r="152" spans="1:5" x14ac:dyDescent="0.25">
      <c r="A152" s="1" t="s">
        <v>19</v>
      </c>
      <c r="B152" s="1" t="s">
        <v>20</v>
      </c>
      <c r="C152" s="7">
        <f t="shared" si="3"/>
        <v>7</v>
      </c>
      <c r="D152" s="6">
        <f t="shared" si="4"/>
        <v>16260138.43</v>
      </c>
      <c r="E152" s="6"/>
    </row>
    <row r="153" spans="1:5" x14ac:dyDescent="0.25">
      <c r="A153" s="1" t="s">
        <v>21</v>
      </c>
      <c r="B153" s="1" t="s">
        <v>67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28</v>
      </c>
      <c r="B159" s="1" t="s">
        <v>68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43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64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C171" s="2">
        <v>3</v>
      </c>
      <c r="D171" s="6">
        <v>48980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65</v>
      </c>
      <c r="D174" s="6">
        <v>0</v>
      </c>
      <c r="E174" s="6"/>
    </row>
    <row r="175" spans="1:7" x14ac:dyDescent="0.25">
      <c r="A175" s="1" t="s">
        <v>18</v>
      </c>
      <c r="B175" s="1" t="s">
        <v>66</v>
      </c>
      <c r="D175" s="6">
        <v>0</v>
      </c>
      <c r="E175" s="6"/>
      <c r="F175" s="22"/>
      <c r="G175" s="22"/>
    </row>
    <row r="176" spans="1:7" x14ac:dyDescent="0.25">
      <c r="A176" s="1" t="s">
        <v>19</v>
      </c>
      <c r="B176" s="1" t="s">
        <v>20</v>
      </c>
      <c r="C176" s="2">
        <v>7</v>
      </c>
      <c r="D176" s="6">
        <v>16260138.43</v>
      </c>
      <c r="E176" s="6"/>
    </row>
    <row r="177" spans="1:5" x14ac:dyDescent="0.25">
      <c r="A177" s="1" t="s">
        <v>21</v>
      </c>
      <c r="B177" s="1" t="s">
        <v>67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68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18">
        <f>SUM(C167:C184)</f>
        <v>10</v>
      </c>
      <c r="D185" s="13">
        <f>SUM(D167:D184)</f>
        <v>16309118.43</v>
      </c>
      <c r="E185" s="6"/>
    </row>
    <row r="186" spans="1:5" x14ac:dyDescent="0.25">
      <c r="D186" s="6"/>
    </row>
    <row r="187" spans="1:5" x14ac:dyDescent="0.25">
      <c r="A187" s="8" t="s">
        <v>44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64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65</v>
      </c>
      <c r="D196" s="6">
        <v>0</v>
      </c>
      <c r="E196" s="6"/>
    </row>
    <row r="197" spans="1:5" x14ac:dyDescent="0.25">
      <c r="A197" s="1" t="s">
        <v>18</v>
      </c>
      <c r="B197" s="1" t="s">
        <v>66</v>
      </c>
      <c r="C197" s="2">
        <v>8</v>
      </c>
      <c r="D197" s="6">
        <v>15664067.42</v>
      </c>
      <c r="E197" s="6"/>
    </row>
    <row r="198" spans="1:5" x14ac:dyDescent="0.25">
      <c r="A198" s="1" t="s">
        <v>19</v>
      </c>
      <c r="B198" s="1" t="s">
        <v>20</v>
      </c>
      <c r="C198" s="14"/>
      <c r="D198" s="6">
        <v>0</v>
      </c>
      <c r="E198" s="6"/>
    </row>
    <row r="199" spans="1:5" x14ac:dyDescent="0.25">
      <c r="A199" s="1" t="s">
        <v>21</v>
      </c>
      <c r="B199" s="1" t="s">
        <v>67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68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19" t="s">
        <v>29</v>
      </c>
      <c r="B207" s="9"/>
      <c r="C207" s="20">
        <f>SUM(C189:C206)</f>
        <v>8</v>
      </c>
      <c r="D207" s="21">
        <f>SUM(D189:D206)</f>
        <v>15664067.42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45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64</v>
      </c>
      <c r="C212" s="2">
        <f t="shared" ref="C212:C229" si="5">C236+C258</f>
        <v>11</v>
      </c>
      <c r="D212" s="6">
        <f t="shared" ref="D212:D229" si="6">D236+D258</f>
        <v>9870.4599999999991</v>
      </c>
      <c r="E212" s="6"/>
    </row>
    <row r="213" spans="1:5" x14ac:dyDescent="0.25">
      <c r="A213" s="1" t="s">
        <v>5</v>
      </c>
      <c r="B213" s="1" t="s">
        <v>6</v>
      </c>
      <c r="C213" s="2">
        <f t="shared" si="5"/>
        <v>46</v>
      </c>
      <c r="D213" s="6">
        <f t="shared" si="6"/>
        <v>24198.99</v>
      </c>
      <c r="E213" s="6"/>
    </row>
    <row r="214" spans="1:5" x14ac:dyDescent="0.25">
      <c r="A214" s="1" t="s">
        <v>7</v>
      </c>
      <c r="B214" s="1" t="s">
        <v>8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9</v>
      </c>
      <c r="B215" s="1" t="s">
        <v>10</v>
      </c>
      <c r="C215" s="2">
        <f t="shared" si="5"/>
        <v>2</v>
      </c>
      <c r="D215" s="6">
        <f t="shared" si="6"/>
        <v>4279.87</v>
      </c>
      <c r="E215" s="6"/>
    </row>
    <row r="216" spans="1:5" x14ac:dyDescent="0.25">
      <c r="A216" s="1" t="s">
        <v>11</v>
      </c>
      <c r="B216" s="1" t="s">
        <v>12</v>
      </c>
      <c r="C216" s="2">
        <f t="shared" si="5"/>
        <v>68</v>
      </c>
      <c r="D216" s="6">
        <f t="shared" si="6"/>
        <v>616822.53</v>
      </c>
      <c r="E216" s="6"/>
    </row>
    <row r="217" spans="1:5" x14ac:dyDescent="0.25">
      <c r="A217" s="1" t="s">
        <v>13</v>
      </c>
      <c r="B217" s="1" t="s">
        <v>14</v>
      </c>
      <c r="C217" s="2">
        <f t="shared" si="5"/>
        <v>74</v>
      </c>
      <c r="D217" s="6">
        <f t="shared" si="6"/>
        <v>446767.7</v>
      </c>
      <c r="E217" s="6"/>
    </row>
    <row r="218" spans="1:5" x14ac:dyDescent="0.25">
      <c r="A218" s="1" t="s">
        <v>15</v>
      </c>
      <c r="B218" s="1" t="s">
        <v>16</v>
      </c>
      <c r="C218" s="2">
        <f t="shared" si="5"/>
        <v>531</v>
      </c>
      <c r="D218" s="6">
        <f t="shared" si="6"/>
        <v>2404429.84</v>
      </c>
      <c r="E218" s="6"/>
    </row>
    <row r="219" spans="1:5" x14ac:dyDescent="0.25">
      <c r="A219" s="1" t="s">
        <v>17</v>
      </c>
      <c r="B219" s="1" t="s">
        <v>65</v>
      </c>
      <c r="C219" s="2">
        <f t="shared" si="5"/>
        <v>1</v>
      </c>
      <c r="D219" s="6">
        <f t="shared" si="6"/>
        <v>141.61000000000001</v>
      </c>
      <c r="E219" s="6"/>
    </row>
    <row r="220" spans="1:5" x14ac:dyDescent="0.25">
      <c r="A220" s="1" t="s">
        <v>18</v>
      </c>
      <c r="B220" s="1" t="s">
        <v>66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19</v>
      </c>
      <c r="B221" s="1" t="s">
        <v>20</v>
      </c>
      <c r="C221" s="2">
        <f t="shared" si="5"/>
        <v>177</v>
      </c>
      <c r="D221" s="6">
        <f t="shared" si="6"/>
        <v>6119193.3700000001</v>
      </c>
      <c r="E221" s="6"/>
    </row>
    <row r="222" spans="1:5" x14ac:dyDescent="0.25">
      <c r="A222" s="1" t="s">
        <v>21</v>
      </c>
      <c r="B222" s="1" t="s">
        <v>67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28</v>
      </c>
      <c r="B228" s="1" t="s">
        <v>68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46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64</v>
      </c>
      <c r="C236" s="2">
        <v>11</v>
      </c>
      <c r="D236" s="6">
        <v>9870.4599999999991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5</v>
      </c>
      <c r="B237" s="1" t="s">
        <v>6</v>
      </c>
      <c r="C237" s="2">
        <v>46</v>
      </c>
      <c r="D237" s="6">
        <v>24198.99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7</v>
      </c>
      <c r="B238" s="1" t="s">
        <v>8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9</v>
      </c>
      <c r="B239" s="1" t="s">
        <v>10</v>
      </c>
      <c r="C239" s="2">
        <v>2</v>
      </c>
      <c r="D239" s="6">
        <v>4279.87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11</v>
      </c>
      <c r="B240" s="1" t="s">
        <v>12</v>
      </c>
      <c r="C240" s="2">
        <v>64</v>
      </c>
      <c r="D240" s="6">
        <v>283718.59999999998</v>
      </c>
      <c r="E240" s="6"/>
      <c r="F240" s="22"/>
      <c r="G240" s="22"/>
      <c r="H240" s="22"/>
      <c r="I240" s="22"/>
    </row>
    <row r="241" spans="1:5" x14ac:dyDescent="0.25">
      <c r="A241" s="1" t="s">
        <v>13</v>
      </c>
      <c r="B241" s="1" t="s">
        <v>14</v>
      </c>
      <c r="C241" s="2">
        <v>74</v>
      </c>
      <c r="D241" s="6">
        <v>446767.7</v>
      </c>
      <c r="E241" s="6"/>
    </row>
    <row r="242" spans="1:5" x14ac:dyDescent="0.25">
      <c r="A242" s="1" t="s">
        <v>15</v>
      </c>
      <c r="B242" s="1" t="s">
        <v>16</v>
      </c>
      <c r="C242" s="2">
        <v>531</v>
      </c>
      <c r="D242" s="6">
        <v>2404429.84</v>
      </c>
      <c r="E242" s="6"/>
    </row>
    <row r="243" spans="1:5" x14ac:dyDescent="0.25">
      <c r="A243" s="1" t="s">
        <v>17</v>
      </c>
      <c r="B243" s="1" t="s">
        <v>65</v>
      </c>
      <c r="C243" s="2">
        <v>1</v>
      </c>
      <c r="D243" s="6">
        <v>141.61000000000001</v>
      </c>
      <c r="E243" s="6"/>
    </row>
    <row r="244" spans="1:5" x14ac:dyDescent="0.25">
      <c r="A244" s="1" t="s">
        <v>18</v>
      </c>
      <c r="B244" s="1" t="s">
        <v>66</v>
      </c>
      <c r="D244" s="6">
        <v>0</v>
      </c>
      <c r="E244" s="6"/>
    </row>
    <row r="245" spans="1:5" x14ac:dyDescent="0.25">
      <c r="A245" s="1" t="s">
        <v>19</v>
      </c>
      <c r="B245" s="1" t="s">
        <v>20</v>
      </c>
      <c r="C245" s="2">
        <v>132</v>
      </c>
      <c r="D245" s="6">
        <v>3541566.77</v>
      </c>
      <c r="E245" s="6"/>
    </row>
    <row r="246" spans="1:5" x14ac:dyDescent="0.25">
      <c r="A246" s="1" t="s">
        <v>21</v>
      </c>
      <c r="B246" s="1" t="s">
        <v>67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68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D253" s="6">
        <v>0</v>
      </c>
      <c r="E253" s="6"/>
    </row>
    <row r="254" spans="1:5" x14ac:dyDescent="0.25">
      <c r="A254" s="8" t="s">
        <v>29</v>
      </c>
      <c r="C254" s="18">
        <f>SUM(C236:C253)</f>
        <v>861</v>
      </c>
      <c r="D254" s="13">
        <f>SUM(D236:D253)</f>
        <v>6714973.8399999999</v>
      </c>
      <c r="E254" s="6"/>
    </row>
    <row r="255" spans="1:5" x14ac:dyDescent="0.25">
      <c r="D255" s="6"/>
    </row>
    <row r="256" spans="1:5" x14ac:dyDescent="0.25">
      <c r="A256" s="8" t="s">
        <v>47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64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2"/>
      <c r="D259" s="23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C262" s="2">
        <v>4</v>
      </c>
      <c r="D262" s="6">
        <v>333103.93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D264" s="6">
        <v>0</v>
      </c>
      <c r="E264" s="6"/>
    </row>
    <row r="265" spans="1:5" x14ac:dyDescent="0.25">
      <c r="A265" s="1" t="s">
        <v>17</v>
      </c>
      <c r="B265" s="1" t="s">
        <v>65</v>
      </c>
      <c r="D265" s="6">
        <v>0</v>
      </c>
      <c r="E265" s="6"/>
    </row>
    <row r="266" spans="1:5" x14ac:dyDescent="0.25">
      <c r="A266" s="1" t="s">
        <v>18</v>
      </c>
      <c r="B266" s="1" t="s">
        <v>66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C267" s="2">
        <v>45</v>
      </c>
      <c r="D267" s="6">
        <v>2577626.6</v>
      </c>
      <c r="E267" s="6"/>
    </row>
    <row r="268" spans="1:5" x14ac:dyDescent="0.25">
      <c r="A268" s="1" t="s">
        <v>21</v>
      </c>
      <c r="B268" s="1" t="s">
        <v>67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68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19" t="s">
        <v>29</v>
      </c>
      <c r="B276" s="9"/>
      <c r="C276" s="20">
        <f>SUM(C258:C275)</f>
        <v>49</v>
      </c>
      <c r="D276" s="21">
        <f>SUM(D258:D275)</f>
        <v>2910730.5300000003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48</v>
      </c>
      <c r="B279" s="4"/>
    </row>
    <row r="281" spans="1:5" x14ac:dyDescent="0.25">
      <c r="A281" s="1" t="s">
        <v>4</v>
      </c>
      <c r="B281" s="1" t="s">
        <v>64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17</v>
      </c>
      <c r="B288" s="1" t="s">
        <v>65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18</v>
      </c>
      <c r="B289" s="1" t="s">
        <v>66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21</v>
      </c>
      <c r="B291" s="1" t="s">
        <v>67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7"/>
        <v>4</v>
      </c>
      <c r="D292" s="6">
        <f t="shared" si="8"/>
        <v>1905289</v>
      </c>
      <c r="E292" s="6"/>
    </row>
    <row r="293" spans="1:5" x14ac:dyDescent="0.25">
      <c r="A293" s="1" t="s">
        <v>24</v>
      </c>
      <c r="B293" s="1" t="s">
        <v>25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28</v>
      </c>
      <c r="B297" s="1" t="s">
        <v>68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51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64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65</v>
      </c>
      <c r="D312" s="6">
        <v>0</v>
      </c>
      <c r="E312" s="6"/>
    </row>
    <row r="313" spans="1:5" x14ac:dyDescent="0.25">
      <c r="A313" s="1" t="s">
        <v>18</v>
      </c>
      <c r="B313" s="1" t="s">
        <v>66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67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68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50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64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65</v>
      </c>
      <c r="D334" s="6">
        <v>0</v>
      </c>
      <c r="E334" s="6"/>
    </row>
    <row r="335" spans="1:5" x14ac:dyDescent="0.25">
      <c r="A335" s="1" t="s">
        <v>18</v>
      </c>
      <c r="B335" s="1" t="s">
        <v>66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67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68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52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64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65</v>
      </c>
      <c r="D356" s="6">
        <v>0</v>
      </c>
      <c r="E356" s="6"/>
    </row>
    <row r="357" spans="1:5" x14ac:dyDescent="0.25">
      <c r="A357" s="1" t="s">
        <v>18</v>
      </c>
      <c r="B357" s="1" t="s">
        <v>66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67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68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54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64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65</v>
      </c>
      <c r="D378" s="6">
        <v>0</v>
      </c>
      <c r="E378" s="6"/>
    </row>
    <row r="379" spans="1:5" x14ac:dyDescent="0.25">
      <c r="A379" s="1" t="s">
        <v>18</v>
      </c>
      <c r="B379" s="1" t="s">
        <v>66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D380" s="6">
        <v>0</v>
      </c>
      <c r="E380" s="6"/>
    </row>
    <row r="381" spans="1:5" x14ac:dyDescent="0.25">
      <c r="A381" s="1" t="s">
        <v>21</v>
      </c>
      <c r="B381" s="1" t="s">
        <v>67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C382" s="2">
        <v>4</v>
      </c>
      <c r="D382" s="6">
        <v>1905289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68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18">
        <f>SUM(C371:C388)</f>
        <v>4</v>
      </c>
      <c r="D389" s="13">
        <f>SUM(D371:D388)</f>
        <v>1905289</v>
      </c>
      <c r="E389" s="6"/>
    </row>
    <row r="390" spans="1:5" x14ac:dyDescent="0.25">
      <c r="D390" s="6"/>
    </row>
    <row r="391" spans="1:5" x14ac:dyDescent="0.25">
      <c r="A391" s="8" t="s">
        <v>55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64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65</v>
      </c>
      <c r="D400" s="6">
        <v>0</v>
      </c>
      <c r="E400" s="6"/>
    </row>
    <row r="401" spans="1:5" x14ac:dyDescent="0.25">
      <c r="A401" s="1" t="s">
        <v>18</v>
      </c>
      <c r="B401" s="1" t="s">
        <v>66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67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68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56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64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65</v>
      </c>
      <c r="D422" s="6">
        <v>0</v>
      </c>
      <c r="E422" s="6"/>
    </row>
    <row r="423" spans="1:5" x14ac:dyDescent="0.25">
      <c r="A423" s="1" t="s">
        <v>18</v>
      </c>
      <c r="B423" s="1" t="s">
        <v>66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67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68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57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64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65</v>
      </c>
      <c r="D444" s="6">
        <v>0</v>
      </c>
      <c r="E444" s="6"/>
    </row>
    <row r="445" spans="1:5" x14ac:dyDescent="0.25">
      <c r="A445" s="1" t="s">
        <v>18</v>
      </c>
      <c r="B445" s="1" t="s">
        <v>66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67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68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58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64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65</v>
      </c>
      <c r="D466" s="6">
        <v>0</v>
      </c>
      <c r="E466" s="6"/>
    </row>
    <row r="467" spans="1:5" x14ac:dyDescent="0.25">
      <c r="A467" s="1" t="s">
        <v>18</v>
      </c>
      <c r="B467" s="1" t="s">
        <v>66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67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68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59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64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65</v>
      </c>
      <c r="D488" s="6">
        <v>0</v>
      </c>
      <c r="E488" s="6"/>
    </row>
    <row r="489" spans="1:5" x14ac:dyDescent="0.25">
      <c r="A489" s="1" t="s">
        <v>18</v>
      </c>
      <c r="B489" s="1" t="s">
        <v>66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67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68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19" t="s">
        <v>29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60</v>
      </c>
      <c r="B502" s="4"/>
    </row>
    <row r="504" spans="1:5" x14ac:dyDescent="0.25">
      <c r="A504" s="1" t="s">
        <v>4</v>
      </c>
      <c r="B504" s="1" t="s">
        <v>64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17</v>
      </c>
      <c r="B511" s="1" t="s">
        <v>65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18</v>
      </c>
      <c r="B512" s="1" t="s">
        <v>66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19</v>
      </c>
      <c r="B513" s="1" t="s">
        <v>20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21</v>
      </c>
      <c r="B514" s="1" t="s">
        <v>67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28</v>
      </c>
      <c r="B520" s="1" t="s">
        <v>68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si="9"/>
        <v>7</v>
      </c>
      <c r="D521" s="6">
        <f t="shared" si="9"/>
        <v>-2544.9700000000003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61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64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65</v>
      </c>
      <c r="D535" s="6">
        <v>0</v>
      </c>
      <c r="E535" s="6"/>
    </row>
    <row r="536" spans="1:5" x14ac:dyDescent="0.25">
      <c r="A536" s="1" t="s">
        <v>18</v>
      </c>
      <c r="B536" s="1" t="s">
        <v>66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D537" s="6">
        <v>0</v>
      </c>
      <c r="E537" s="6"/>
    </row>
    <row r="538" spans="1:5" x14ac:dyDescent="0.25">
      <c r="A538" s="1" t="s">
        <v>21</v>
      </c>
      <c r="B538" s="1" t="s">
        <v>67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68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C545" s="2">
        <v>4</v>
      </c>
      <c r="D545" s="6">
        <v>-1577.89</v>
      </c>
      <c r="E545" s="6"/>
    </row>
    <row r="546" spans="1:5" x14ac:dyDescent="0.25">
      <c r="A546" s="8" t="s">
        <v>29</v>
      </c>
      <c r="C546" s="18">
        <f>SUM(C528:C545)</f>
        <v>4</v>
      </c>
      <c r="D546" s="13">
        <f>SUM(D528:D545)</f>
        <v>-1577.89</v>
      </c>
      <c r="E546" s="6"/>
    </row>
    <row r="547" spans="1:5" x14ac:dyDescent="0.25">
      <c r="D547" s="6"/>
    </row>
    <row r="548" spans="1:5" x14ac:dyDescent="0.25">
      <c r="A548" s="8" t="s">
        <v>62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64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D556" s="6">
        <v>0</v>
      </c>
      <c r="E556" s="6"/>
    </row>
    <row r="557" spans="1:5" x14ac:dyDescent="0.25">
      <c r="A557" s="1" t="s">
        <v>17</v>
      </c>
      <c r="B557" s="1" t="s">
        <v>65</v>
      </c>
      <c r="D557" s="6">
        <v>0</v>
      </c>
      <c r="E557" s="6"/>
    </row>
    <row r="558" spans="1:5" x14ac:dyDescent="0.25">
      <c r="A558" s="1" t="s">
        <v>18</v>
      </c>
      <c r="B558" s="1" t="s">
        <v>66</v>
      </c>
      <c r="D558" s="6">
        <v>0</v>
      </c>
      <c r="E558" s="6"/>
    </row>
    <row r="559" spans="1:5" x14ac:dyDescent="0.25">
      <c r="A559" s="1" t="s">
        <v>19</v>
      </c>
      <c r="B559" s="1" t="s">
        <v>20</v>
      </c>
      <c r="D559" s="6">
        <v>0</v>
      </c>
      <c r="E559" s="6"/>
    </row>
    <row r="560" spans="1:5" x14ac:dyDescent="0.25">
      <c r="A560" s="1" t="s">
        <v>21</v>
      </c>
      <c r="B560" s="1" t="s">
        <v>67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68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C567" s="2">
        <v>3</v>
      </c>
      <c r="D567" s="6">
        <v>-967.08</v>
      </c>
      <c r="E567" s="6"/>
    </row>
    <row r="568" spans="1:5" x14ac:dyDescent="0.25">
      <c r="A568" s="19" t="s">
        <v>29</v>
      </c>
      <c r="B568" s="9"/>
      <c r="C568" s="20">
        <f>SUM(C550:C567)</f>
        <v>3</v>
      </c>
      <c r="D568" s="21">
        <f>SUM(D550:D567)</f>
        <v>-967.08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2014-12-22T09:26:11Z</dcterms:modified>
</cp:coreProperties>
</file>