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<sst xmlns="http://schemas.openxmlformats.org/spreadsheetml/2006/main" count="1786" uniqueCount="87">
  <si>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</si>
  <si>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</si>
  <si>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</si>
  <si>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</si>
  <si>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</si>
  <si>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</si>
  <si>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</si>
  <si>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</si>
  <si>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</si>
  <si>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</si>
  <si>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</si>
  <si>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</si>
  <si>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</si>
  <si>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</si>
  <si>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</si>
  <si>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</si>
  <si>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</si>
  <si>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</si>
  <si>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</si>
  <si>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</si>
  <si>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</si>
  <si>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</si>
  <si>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</si>
  <si>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</si>
  <si>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</si>
  <si>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</si>
  <si>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</si>
  <si>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</si>
  <si>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</si>
  <si>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</si>
  <si>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</si>
  <si>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</si>
  <si>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</si>
  <si>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</si>
  <si>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</si>
  <si>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</si>
  <si>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</si>
  <si>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</si>
  <si>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</si>
  <si>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</si>
  <si>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</si>
  <si>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</si>
  <si>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</si>
  <si>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</si>
  <si>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</si>
  <si>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</si>
  <si>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</si>
  <si>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</si>
  <si>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</si>
  <si>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</si>
  <si>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</si>
  <si>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</si>
  <si>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</si>
  <si>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</si>
  <si>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</si>
  <si>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</si>
  <si>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</si>
  <si>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</si>
  <si>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</si>
  <si>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</si>
  <si>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</si>
  <si>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</si>
  <si>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</si>
  <si>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</si>
  <si>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</si>
  <si>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</si>
  <si>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</si>
  <si>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</si>
  <si>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</si>
  <si>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</si>
  <si>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</si>
  <si>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</si>
  <si>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</si>
  <si>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</si>
  <si>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</si>
  <si>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</si>
  <si>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</si>
  <si>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</si>
  <si>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</si>
  <si>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</si>
  <si>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</si>
  <si>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</si>
  <si>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</si>
  <si>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</si>
  <si>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</si>
  <si>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</si>
  <si>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Период:21/12/2018-21/12/2018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</si>
</sst>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42" zoomScaleNormal="85" workbookViewId="0">
      <selection activeCell="G957" sqref="G957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9.42578125" style="1" customWidth="1"/>
    <col min="8" max="8" width="8.85546875" style="1" customWidth="1"/>
    <col min="9" max="9" width="11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153</v>
      </c>
      <c r="D4" s="13">
        <f>D50+D72+D94+D116+D138+D185+D207+D254+D276+D322+D344+D366+D388+D410+D432+D454+D476+D498+D520+D542+D588+D610+D656+D678+D724+D746+D768+D790+D812+D834+D856+D878+D900+D922+D944+D966</f>
        <v>17750997.259999998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outlineLevel="1" x14ac:dyDescent="0.25">
      <c r="A278" s="3" t="s">
        <v>50</v>
      </c>
      <c r="B278" s="4"/>
    </row>
    <row r="279" spans="1:5" outlineLevel="1" x14ac:dyDescent="0.25"/>
    <row r="280" spans="1:5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outlineLevel="1" x14ac:dyDescent="0.25">
      <c r="A289" s="1" t="s">
        <v>22</v>
      </c>
      <c r="B289" s="1" t="s">
        <v>23</v>
      </c>
      <c r="C289" s="2">
        <f t="shared" si="6"/>
        <v>2</v>
      </c>
      <c r="D289" s="6">
        <f t="shared" si="6"/>
        <v>1433191</v>
      </c>
      <c r="E289" s="6"/>
    </row>
    <row r="290" spans="1:5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outlineLevel="1" x14ac:dyDescent="0.25">
      <c r="D298" s="6"/>
      <c r="E298" s="6"/>
    </row>
    <row r="299" spans="1:5" outlineLevel="1" x14ac:dyDescent="0.25">
      <c r="D299" s="6"/>
    </row>
    <row r="300" spans="1:5" outlineLevel="1" x14ac:dyDescent="0.25">
      <c r="A300" s="8" t="s">
        <v>42</v>
      </c>
      <c r="D300" s="6"/>
    </row>
    <row r="301" spans="1:5" outlineLevel="1" x14ac:dyDescent="0.25">
      <c r="D301" s="6"/>
    </row>
    <row r="302" spans="1:5" outlineLevel="1" x14ac:dyDescent="0.25">
      <c r="A302" s="8" t="s">
        <v>78</v>
      </c>
      <c r="D302" s="6"/>
    </row>
    <row r="303" spans="1:5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outlineLevel="1" x14ac:dyDescent="0.25">
      <c r="A313" s="1" t="s">
        <v>22</v>
      </c>
      <c r="B313" s="1" t="s">
        <v>23</v>
      </c>
      <c r="C313" s="2">
        <v>2</v>
      </c>
      <c r="D313" s="6">
        <v>1433191</v>
      </c>
      <c r="E313" s="6"/>
    </row>
    <row r="314" spans="1:5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outlineLevel="1" x14ac:dyDescent="0.25">
      <c r="A322" s="8" t="s">
        <v>34</v>
      </c>
      <c r="C322" s="18">
        <f>SUM(C304:C321)</f>
        <v>2</v>
      </c>
      <c r="D322" s="13">
        <f>SUM(D304:D321)</f>
        <v>1433191</v>
      </c>
      <c r="E322" s="6"/>
    </row>
    <row r="323" spans="1:5" outlineLevel="1" x14ac:dyDescent="0.25">
      <c r="D323" s="6"/>
    </row>
    <row r="324" spans="1:5" outlineLevel="1" x14ac:dyDescent="0.25">
      <c r="A324" s="8" t="s">
        <v>79</v>
      </c>
      <c r="D324" s="6"/>
    </row>
    <row r="325" spans="1:5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outlineLevel="1" x14ac:dyDescent="0.25">
      <c r="D345" s="6"/>
    </row>
    <row r="346" spans="1:5" outlineLevel="1" x14ac:dyDescent="0.25">
      <c r="A346" s="8" t="s">
        <v>52</v>
      </c>
      <c r="D346" s="6"/>
    </row>
    <row r="347" spans="1:5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outlineLevel="1" x14ac:dyDescent="0.25">
      <c r="D367" s="6"/>
    </row>
    <row r="368" spans="1:5" outlineLevel="1" x14ac:dyDescent="0.25">
      <c r="A368" s="8" t="s">
        <v>54</v>
      </c>
      <c r="D368" s="6"/>
    </row>
    <row r="369" spans="1:5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outlineLevel="1" x14ac:dyDescent="0.25">
      <c r="D389" s="6"/>
    </row>
    <row r="390" spans="1:5" outlineLevel="1" x14ac:dyDescent="0.25">
      <c r="A390" s="8" t="s">
        <v>80</v>
      </c>
      <c r="D390" s="6"/>
    </row>
    <row r="391" spans="1:5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outlineLevel="1" x14ac:dyDescent="0.25">
      <c r="A411" s="8"/>
      <c r="C411" s="18"/>
      <c r="D411" s="13"/>
      <c r="E411" s="6"/>
    </row>
    <row r="412" spans="1:5" outlineLevel="1" x14ac:dyDescent="0.25">
      <c r="A412" s="8" t="s">
        <v>83</v>
      </c>
      <c r="D412" s="6"/>
    </row>
    <row r="413" spans="1:5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outlineLevel="1" x14ac:dyDescent="0.25">
      <c r="D433" s="6"/>
    </row>
    <row r="434" spans="1:5" outlineLevel="1" x14ac:dyDescent="0.25">
      <c r="A434" s="8" t="s">
        <v>55</v>
      </c>
      <c r="D434" s="6"/>
    </row>
    <row r="435" spans="1:5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outlineLevel="1" x14ac:dyDescent="0.25">
      <c r="D455" s="6"/>
    </row>
    <row r="456" spans="1:5" outlineLevel="1" x14ac:dyDescent="0.25">
      <c r="A456" s="8" t="s">
        <v>77</v>
      </c>
      <c r="D456" s="6"/>
    </row>
    <row r="457" spans="1:5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outlineLevel="1" x14ac:dyDescent="0.25">
      <c r="D477" s="6"/>
    </row>
    <row r="478" spans="1:5" outlineLevel="1" x14ac:dyDescent="0.25">
      <c r="A478" s="8" t="s">
        <v>56</v>
      </c>
      <c r="D478" s="6"/>
    </row>
    <row r="479" spans="1:5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outlineLevel="1" x14ac:dyDescent="0.25">
      <c r="C499" s="7"/>
      <c r="D499" s="6"/>
      <c r="E499" s="6"/>
    </row>
    <row r="500" spans="1:5" outlineLevel="1" x14ac:dyDescent="0.25">
      <c r="A500" s="8" t="s">
        <v>81</v>
      </c>
      <c r="D500" s="6"/>
    </row>
    <row r="501" spans="1:5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outlineLevel="1" x14ac:dyDescent="0.25">
      <c r="A521" s="25"/>
      <c r="B521" s="26"/>
      <c r="C521" s="27"/>
      <c r="D521" s="28"/>
      <c r="E521" s="6"/>
    </row>
    <row r="522" spans="1:5" outlineLevel="1" x14ac:dyDescent="0.25">
      <c r="A522" s="8" t="s">
        <v>82</v>
      </c>
      <c r="D522" s="6"/>
    </row>
    <row r="523" spans="1:5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x14ac:dyDescent="0.25">
      <c r="D543" s="6"/>
    </row>
    <row r="544" spans="1:5" outlineLevel="1" x14ac:dyDescent="0.25">
      <c r="A544" s="3" t="s">
        <v>57</v>
      </c>
      <c r="B544" s="4"/>
    </row>
    <row r="545" spans="1:5" outlineLevel="1" x14ac:dyDescent="0.25"/>
    <row r="546" spans="1:5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outlineLevel="1" x14ac:dyDescent="0.25">
      <c r="A563" s="1" t="s">
        <v>40</v>
      </c>
      <c r="B563" s="1" t="s">
        <v>41</v>
      </c>
      <c r="C563" s="2">
        <f t="shared" ref="C563:D563" si="8">C587+C609</f>
        <v>2</v>
      </c>
      <c r="D563" s="6">
        <f t="shared" si="8"/>
        <v>-97791</v>
      </c>
      <c r="E563" s="6"/>
    </row>
    <row r="564" spans="1:5" outlineLevel="1" x14ac:dyDescent="0.25">
      <c r="D564" s="6"/>
      <c r="E564" s="6"/>
    </row>
    <row r="565" spans="1:5" outlineLevel="1" x14ac:dyDescent="0.25">
      <c r="D565" s="6"/>
      <c r="E565" s="6"/>
    </row>
    <row r="566" spans="1:5" outlineLevel="1" x14ac:dyDescent="0.25">
      <c r="A566" s="8" t="s">
        <v>42</v>
      </c>
      <c r="D566" s="6"/>
    </row>
    <row r="567" spans="1:5" outlineLevel="1" x14ac:dyDescent="0.25">
      <c r="D567" s="6"/>
    </row>
    <row r="568" spans="1:5" outlineLevel="1" x14ac:dyDescent="0.25">
      <c r="A568" s="8" t="s">
        <v>84</v>
      </c>
      <c r="D568" s="6"/>
    </row>
    <row r="569" spans="1:5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outlineLevel="1" x14ac:dyDescent="0.25">
      <c r="A587" s="1" t="s">
        <v>40</v>
      </c>
      <c r="B587" s="1" t="s">
        <v>41</v>
      </c>
      <c r="C587" s="2">
        <v>1</v>
      </c>
      <c r="D587" s="6">
        <v>-53785</v>
      </c>
      <c r="E587" s="6"/>
    </row>
    <row r="588" spans="1:5" outlineLevel="1" x14ac:dyDescent="0.25">
      <c r="A588" s="8" t="s">
        <v>34</v>
      </c>
      <c r="C588" s="18">
        <f>SUM(C570:C587)</f>
        <v>1</v>
      </c>
      <c r="D588" s="13">
        <f>SUM(D570:D587)</f>
        <v>-53785</v>
      </c>
      <c r="E588" s="6"/>
    </row>
    <row r="589" spans="1:5" outlineLevel="1" x14ac:dyDescent="0.25">
      <c r="D589" s="6"/>
    </row>
    <row r="590" spans="1:5" outlineLevel="1" x14ac:dyDescent="0.25">
      <c r="A590" s="8" t="s">
        <v>85</v>
      </c>
      <c r="D590" s="6"/>
    </row>
    <row r="591" spans="1:5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outlineLevel="1" x14ac:dyDescent="0.25">
      <c r="A609" s="1" t="s">
        <v>40</v>
      </c>
      <c r="B609" s="1" t="s">
        <v>41</v>
      </c>
      <c r="C609" s="2">
        <v>1</v>
      </c>
      <c r="D609" s="6">
        <v>-44006</v>
      </c>
      <c r="E609" s="6"/>
    </row>
    <row r="610" spans="1:5" outlineLevel="1" x14ac:dyDescent="0.25">
      <c r="A610" s="19" t="s">
        <v>34</v>
      </c>
      <c r="B610" s="9"/>
      <c r="C610" s="20">
        <f>SUM(C592:C609)</f>
        <v>1</v>
      </c>
      <c r="D610" s="21">
        <f>SUM(D592:D609)</f>
        <v>-44006</v>
      </c>
      <c r="E610" s="6"/>
    </row>
    <row r="611" spans="1:5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3</v>
      </c>
      <c r="D630" s="6">
        <f>D654+D676</f>
        <v>97.8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x14ac:dyDescent="0.25">
      <c r="A636" s="8" t="s">
        <v>59</v>
      </c>
      <c r="D636" s="6"/>
    </row>
    <row r="637" spans="1:5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x14ac:dyDescent="0.25">
      <c r="A638" s="1" t="s">
        <v>4</v>
      </c>
      <c r="B638" s="1" t="s">
        <v>5</v>
      </c>
      <c r="D638" s="6">
        <v>0</v>
      </c>
      <c r="E638" s="6"/>
    </row>
    <row r="639" spans="1:5" x14ac:dyDescent="0.25">
      <c r="A639" s="1" t="s">
        <v>6</v>
      </c>
      <c r="B639" s="1" t="s">
        <v>7</v>
      </c>
      <c r="D639" s="6">
        <v>0</v>
      </c>
      <c r="E639" s="6"/>
    </row>
    <row r="640" spans="1:5" x14ac:dyDescent="0.25">
      <c r="A640" s="1" t="s">
        <v>8</v>
      </c>
      <c r="B640" s="1" t="s">
        <v>9</v>
      </c>
      <c r="D640" s="6">
        <v>0</v>
      </c>
      <c r="E640" s="6"/>
    </row>
    <row r="641" spans="1:5" x14ac:dyDescent="0.25">
      <c r="A641" s="1" t="s">
        <v>10</v>
      </c>
      <c r="B641" s="1" t="s">
        <v>11</v>
      </c>
      <c r="D641" s="6">
        <v>0</v>
      </c>
      <c r="E641" s="6"/>
    </row>
    <row r="642" spans="1:5" x14ac:dyDescent="0.25">
      <c r="A642" s="1" t="s">
        <v>12</v>
      </c>
      <c r="B642" s="1" t="s">
        <v>13</v>
      </c>
      <c r="D642" s="6">
        <v>0</v>
      </c>
      <c r="E642" s="6"/>
    </row>
    <row r="643" spans="1:5" x14ac:dyDescent="0.25">
      <c r="A643" s="1" t="s">
        <v>14</v>
      </c>
      <c r="B643" s="1" t="s">
        <v>15</v>
      </c>
      <c r="D643" s="6">
        <v>0</v>
      </c>
      <c r="E643" s="6"/>
    </row>
    <row r="644" spans="1:5" x14ac:dyDescent="0.25">
      <c r="A644" s="1" t="s">
        <v>16</v>
      </c>
      <c r="B644" s="1" t="s">
        <v>17</v>
      </c>
      <c r="D644" s="6">
        <v>0</v>
      </c>
      <c r="E644" s="6"/>
    </row>
    <row r="645" spans="1:5" x14ac:dyDescent="0.25">
      <c r="A645" s="1" t="s">
        <v>18</v>
      </c>
      <c r="B645" s="1" t="s">
        <v>19</v>
      </c>
      <c r="D645" s="6">
        <v>0</v>
      </c>
      <c r="E645" s="6"/>
    </row>
    <row r="646" spans="1:5" x14ac:dyDescent="0.25">
      <c r="A646" s="1" t="s">
        <v>20</v>
      </c>
      <c r="B646" s="1" t="s">
        <v>21</v>
      </c>
      <c r="D646" s="6">
        <v>0</v>
      </c>
      <c r="E646" s="6"/>
    </row>
    <row r="647" spans="1:5" x14ac:dyDescent="0.25">
      <c r="A647" s="1" t="s">
        <v>22</v>
      </c>
      <c r="B647" s="1" t="s">
        <v>23</v>
      </c>
      <c r="D647" s="6">
        <v>0</v>
      </c>
      <c r="E647" s="6"/>
    </row>
    <row r="648" spans="1:5" x14ac:dyDescent="0.25">
      <c r="A648" s="1" t="s">
        <v>24</v>
      </c>
      <c r="B648" s="1" t="s">
        <v>25</v>
      </c>
      <c r="D648" s="6">
        <v>0</v>
      </c>
      <c r="E648" s="6"/>
    </row>
    <row r="649" spans="1:5" x14ac:dyDescent="0.25">
      <c r="A649" s="1" t="s">
        <v>26</v>
      </c>
      <c r="B649" s="1" t="s">
        <v>27</v>
      </c>
      <c r="D649" s="6">
        <v>0</v>
      </c>
      <c r="E649" s="6"/>
    </row>
    <row r="650" spans="1:5" x14ac:dyDescent="0.25">
      <c r="A650" s="1" t="s">
        <v>28</v>
      </c>
      <c r="B650" s="1" t="s">
        <v>29</v>
      </c>
      <c r="D650" s="6">
        <v>0</v>
      </c>
      <c r="E650" s="6"/>
    </row>
    <row r="651" spans="1:5" x14ac:dyDescent="0.25">
      <c r="A651" s="1" t="s">
        <v>30</v>
      </c>
      <c r="B651" s="1" t="s">
        <v>31</v>
      </c>
      <c r="D651" s="6">
        <v>0</v>
      </c>
      <c r="E651" s="6"/>
    </row>
    <row r="652" spans="1:5" x14ac:dyDescent="0.25">
      <c r="A652" s="1" t="s">
        <v>36</v>
      </c>
      <c r="B652" s="1" t="s">
        <v>37</v>
      </c>
      <c r="D652" s="6">
        <v>0</v>
      </c>
      <c r="E652" s="6"/>
    </row>
    <row r="653" spans="1:5" x14ac:dyDescent="0.25">
      <c r="A653" s="1" t="s">
        <v>38</v>
      </c>
      <c r="B653" s="1" t="s">
        <v>39</v>
      </c>
      <c r="D653" s="6">
        <v>0</v>
      </c>
      <c r="E653" s="6"/>
    </row>
    <row r="654" spans="1:5" x14ac:dyDescent="0.25">
      <c r="A654" s="1" t="s">
        <v>32</v>
      </c>
      <c r="B654" s="1" t="s">
        <v>33</v>
      </c>
      <c r="D654" s="6">
        <v>0</v>
      </c>
      <c r="E654" s="6"/>
    </row>
    <row r="655" spans="1:5" x14ac:dyDescent="0.25">
      <c r="A655" s="1" t="s">
        <v>40</v>
      </c>
      <c r="B655" s="1" t="s">
        <v>41</v>
      </c>
      <c r="D655" s="6">
        <v>0</v>
      </c>
      <c r="E655" s="6"/>
    </row>
    <row r="656" spans="1:5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x14ac:dyDescent="0.25">
      <c r="D657" s="6"/>
    </row>
    <row r="658" spans="1:5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3</v>
      </c>
      <c r="D676" s="6">
        <v>97.8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3</v>
      </c>
      <c r="D678" s="21">
        <f>SUM(D660:D677)</f>
        <v>97.8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5</v>
      </c>
      <c r="D682" s="6">
        <f>D706+D728+D750+D772+D794+D816+D838+D860+D882+D904+D926+D948</f>
        <v>2059.44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2</v>
      </c>
      <c r="D683" s="6">
        <f t="shared" si="26"/>
        <v>446.17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5</v>
      </c>
      <c r="D685" s="6">
        <f t="shared" si="26"/>
        <v>357.36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59</v>
      </c>
      <c r="D686" s="6">
        <f t="shared" si="26"/>
        <v>178416.85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28</v>
      </c>
      <c r="D688" s="6">
        <f t="shared" si="26"/>
        <v>2478182.02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22</v>
      </c>
      <c r="D690" s="6">
        <f t="shared" si="26"/>
        <v>9757170.9800000004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18</v>
      </c>
      <c r="D691" s="6">
        <f t="shared" si="26"/>
        <v>4057592.2699999996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7</v>
      </c>
      <c r="D699" s="6">
        <f t="shared" si="26"/>
        <v>-58725.630000000005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>
        <v>4</v>
      </c>
      <c r="D714" s="15">
        <v>4700647.47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4</v>
      </c>
      <c r="D724" s="13">
        <f>SUM(D706:D723)</f>
        <v>4700647.47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5</v>
      </c>
      <c r="D750" s="6">
        <v>2059.44</v>
      </c>
      <c r="E750" s="6"/>
    </row>
    <row r="751" spans="1:5" x14ac:dyDescent="0.25">
      <c r="A751" s="1" t="s">
        <v>6</v>
      </c>
      <c r="B751" s="1" t="s">
        <v>7</v>
      </c>
      <c r="C751" s="2">
        <v>2</v>
      </c>
      <c r="D751" s="6">
        <v>446.17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5</v>
      </c>
      <c r="D753" s="6">
        <v>357.36</v>
      </c>
      <c r="E753" s="6"/>
    </row>
    <row r="754" spans="1:5" x14ac:dyDescent="0.25">
      <c r="A754" s="1" t="s">
        <v>12</v>
      </c>
      <c r="B754" s="1" t="s">
        <v>13</v>
      </c>
      <c r="C754" s="2">
        <v>55</v>
      </c>
      <c r="D754" s="6">
        <v>173777.65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280532.90999999997</v>
      </c>
      <c r="E758" s="6"/>
    </row>
    <row r="759" spans="1:5" x14ac:dyDescent="0.25">
      <c r="A759" s="1" t="s">
        <v>22</v>
      </c>
      <c r="B759" s="1" t="s">
        <v>23</v>
      </c>
      <c r="C759" s="2">
        <v>1</v>
      </c>
      <c r="D759" s="6">
        <v>39302.36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C767" s="2">
        <v>3</v>
      </c>
      <c r="D767" s="6">
        <v>-39302.36</v>
      </c>
      <c r="E767" s="6"/>
    </row>
    <row r="768" spans="1:5" x14ac:dyDescent="0.25">
      <c r="A768" s="8" t="s">
        <v>34</v>
      </c>
      <c r="C768" s="18">
        <f>SUM(C750:C767)</f>
        <v>74</v>
      </c>
      <c r="D768" s="13">
        <f>SUM(D750:D767)</f>
        <v>457173.52999999997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10</v>
      </c>
      <c r="D778" s="6">
        <v>1287254.46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14</v>
      </c>
      <c r="D780" s="6">
        <v>4358129.74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24</v>
      </c>
      <c r="D790" s="13">
        <f>SUM(D772:D789)</f>
        <v>5645384.2000000002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1</v>
      </c>
      <c r="D802" s="6">
        <v>417860.86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1</v>
      </c>
      <c r="D812" s="13">
        <f>SUM(D794:D811)</f>
        <v>417860.86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6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752.63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1</v>
      </c>
      <c r="D856" s="28">
        <f>SUM(D838:D855)</f>
        <v>752.63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3</v>
      </c>
      <c r="D891" s="6">
        <v>107580.68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3</v>
      </c>
      <c r="D900" s="13">
        <f>SUM(D882:D899)</f>
        <v>107580.68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18</v>
      </c>
      <c r="D910" s="23">
        <v>1190927.56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4</v>
      </c>
      <c r="D913" s="6">
        <v>750182.45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22</v>
      </c>
      <c r="D922" s="28">
        <f>SUM(D904:D921)</f>
        <v>1941110.01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D927" s="6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3</v>
      </c>
      <c r="D930" s="6">
        <v>3886.57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D932" s="6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10</v>
      </c>
      <c r="D935" s="6">
        <v>3160526.78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C943" s="2">
        <v>4</v>
      </c>
      <c r="D943" s="6">
        <v>-19423.27</v>
      </c>
      <c r="E943" s="6"/>
    </row>
    <row r="944" spans="1:5" x14ac:dyDescent="0.25">
      <c r="A944" s="25" t="s">
        <v>34</v>
      </c>
      <c r="B944" s="26"/>
      <c r="C944" s="27">
        <f>SUM(C926:C943)</f>
        <v>17</v>
      </c>
      <c r="D944" s="28">
        <f>SUM(D926:D943)</f>
        <v>3144990.0799999996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D954" s="6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Ивайло Новев</cp:lastModifiedBy>
  <cp:lastPrinted>2015-02-20T08:03:59Z</cp:lastPrinted>
  <dcterms:created xsi:type="dcterms:W3CDTF">2012-06-13T06:55:42Z</dcterms:created>
  <dcterms:modified xsi:type="dcterms:W3CDTF">2018-12-27T08:17:06Z</dcterms:modified>
</cp:coreProperties>
</file>