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315" windowWidth="16935" windowHeight="7155" activeTab="0"/>
  </bookViews>
  <sheets>
    <sheet name="ФО-8 Приложение" sheetId="1" r:id="rId1"/>
  </sheets>
  <definedNames>
    <definedName name="_xlnm.Print_Titles" localSheetId="0">'ФО-8 Приложение'!$5:$12</definedName>
  </definedNames>
  <calcPr calcId="162913"/>
</workbook>
</file>

<file path=xl/sharedStrings.xml><?xml version="1.0" encoding="utf-8"?>
<sst xmlns="http://schemas.openxmlformats.org/spreadsheetml/2006/main" count="316" uniqueCount="308">
  <si>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</si>
  <si>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</si>
  <si>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</si>
  <si>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</si>
  <si>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</si>
  <si>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</si>
  <si>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</si>
  <si>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</si>
  <si>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</si>
  <si>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</si>
  <si>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</si>
  <si>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</si>
  <si>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</si>
  <si>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</si>
  <si>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</si>
  <si>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</si>
  <si>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</si>
  <si>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</si>
  <si>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</si>
  <si>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</si>
  <si>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</si>
  <si>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</si>
  <si>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</si>
  <si>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</si>
  <si>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</si>
  <si>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</si>
  <si>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</si>
  <si>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</si>
  <si>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</si>
  <si>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</si>
  <si>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</si>
  <si>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</si>
  <si>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</si>
  <si>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</si>
  <si>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</si>
  <si>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</si>
  <si>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</si>
  <si>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</si>
  <si>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</si>
  <si>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</si>
  <si>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</si>
  <si>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</si>
  <si>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</si>
  <si>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</si>
  <si>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</si>
  <si>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</si>
  <si>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</si>
  <si>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</si>
  <si>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</si>
  <si>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</si>
  <si>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</si>
  <si>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</si>
  <si>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</si>
  <si>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</si>
  <si>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</si>
  <si>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</si>
  <si>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</si>
  <si>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</si>
  <si>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</si>
  <si>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</si>
  <si>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</si>
  <si>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</si>
  <si>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</si>
  <si>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</si>
  <si>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</si>
  <si>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</si>
  <si>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</si>
  <si>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</si>
  <si>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</si>
  <si>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</si>
  <si>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</si>
  <si>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</si>
  <si>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</si>
  <si>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</si>
  <si>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</si>
  <si>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</si>
  <si>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</si>
  <si>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</si>
  <si>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</si>
  <si>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</si>
  <si>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</si>
  <si>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</si>
  <si>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</si>
  <si>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</si>
  <si>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</si>
  <si>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</si>
  <si>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</si>
  <si>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</si>
  <si>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</si>
  <si>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</si>
  <si>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</si>
  <si>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</si>
  <si>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</si>
  <si>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</si>
  <si>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</si>
  <si>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</si>
  <si>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</si>
  <si>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</si>
  <si>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</si>
  <si>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</si>
  <si>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</si>
  <si>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</si>
  <si>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</si>
  <si>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</si>
  <si>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</si>
  <si>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</si>
  <si>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</si>
  <si>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</si>
  <si>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</si>
  <si>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</si>
  <si>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</si>
  <si>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</si>
  <si>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</si>
  <si>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</si>
  <si>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</si>
  <si>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</si>
  <si>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</si>
  <si>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</si>
  <si>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</si>
  <si>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</si>
  <si>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</si>
  <si>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</si>
  <si>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</si>
  <si>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</si>
  <si>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</si>
  <si>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</si>
  <si>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</si>
  <si>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</si>
  <si>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</si>
  <si>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</si>
  <si>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</si>
  <si>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</si>
  <si>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</si>
  <si>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</si>
  <si>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</si>
  <si>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</si>
  <si>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</si>
  <si>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</si>
  <si>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</si>
  <si>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</si>
  <si>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</si>
  <si>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</si>
  <si>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</si>
  <si>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</si>
  <si>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</si>
  <si>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</si>
  <si>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</si>
  <si>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</si>
  <si>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</si>
  <si>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</si>
  <si>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</si>
  <si>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</si>
  <si>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</si>
  <si>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</si>
  <si>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</si>
  <si>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</si>
  <si>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</si>
  <si>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</si>
  <si>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</si>
  <si>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</si>
  <si>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</si>
  <si>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</si>
  <si>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</si>
  <si>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</si>
  <si>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</si>
  <si>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</si>
  <si>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</si>
  <si>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</si>
  <si>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</si>
  <si>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</si>
  <si>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</si>
  <si>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</si>
  <si>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</si>
  <si>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</si>
  <si>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</si>
  <si>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</si>
  <si>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</si>
  <si>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</si>
  <si>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</si>
  <si>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</si>
  <si>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</si>
  <si>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</si>
  <si>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</si>
  <si>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</si>
  <si>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</si>
  <si>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</si>
  <si>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</si>
  <si>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</si>
  <si>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</si>
  <si>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</si>
  <si>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</si>
  <si>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</si>
  <si>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</si>
  <si>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</si>
  <si>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</si>
  <si>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</si>
  <si>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</si>
  <si>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</si>
  <si>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</si>
  <si>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</si>
  <si>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</si>
  <si>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</si>
  <si>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</si>
  <si>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</si>
  <si>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</si>
  <si>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</si>
  <si>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</si>
  <si>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</si>
  <si>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</si>
  <si>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</si>
  <si>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</si>
  <si>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</si>
  <si>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</si>
  <si>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</si>
  <si>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</si>
  <si>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</si>
  <si>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</si>
  <si>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</si>
  <si>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</si>
  <si>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</si>
  <si>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</si>
  <si>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</si>
  <si>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</si>
  <si>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</si>
  <si>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</si>
  <si>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</si>
  <si>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</si>
  <si>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</si>
  <si>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</si>
  <si>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</si>
  <si>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</si>
  <si>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</si>
  <si>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</si>
  <si>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</si>
  <si>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</si>
  <si>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</si>
  <si>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</si>
  <si>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</si>
  <si>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</si>
  <si>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</si>
  <si>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</si>
  <si>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</si>
  <si>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</si>
  <si>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</si>
  <si>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</si>
  <si>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</si>
  <si>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</si>
  <si>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</si>
  <si>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</si>
  <si>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</si>
  <si>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</si>
  <si>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</si>
  <si>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</si>
  <si>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</si>
  <si>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</si>
  <si>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</si>
  <si>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</si>
  <si>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</si>
  <si>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</si>
  <si>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</si>
  <si>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</si>
  <si>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</si>
  <si>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</si>
  <si>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</si>
  <si>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</si>
  <si>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</si>
  <si>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</si>
  <si>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</si>
  <si>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</si>
  <si>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</si>
  <si>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</si>
  <si>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</si>
  <si>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</si>
  <si>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</si>
  <si>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</si>
  <si>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</si>
  <si>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</si>
  <si>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</si>
  <si>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</si>
  <si>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</si>
  <si>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</si>
  <si>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</si>
  <si>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</si>
  <si>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</si>
  <si>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</si>
  <si>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</si>
  <si>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</si>
  <si>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</si>
  <si>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</si>
  <si>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</si>
  <si>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</si>
  <si>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</si>
  <si>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Промяна на натурални и стойностни показатели в т.ч:</t>
  </si>
  <si>
    <t>Медицинско обслужване в здравен кабинет в:</t>
  </si>
  <si>
    <t>Брой деца в яслена група към целодневна детска градина</t>
  </si>
  <si>
    <t>Средства</t>
  </si>
  <si>
    <t>Брой деца в общински и държавни
целодневни групи в детски градини</t>
  </si>
  <si>
    <t>Брой деца в целодневна подготвителна група в училище</t>
  </si>
  <si>
    <t>Брой деца в полудневна подготвителна група в детска градина и училище</t>
  </si>
  <si>
    <t>Брой ученици в дневна форма на обучение в общински и държавни училища</t>
  </si>
  <si>
    <t>Брой деца в детски ясли</t>
  </si>
  <si>
    <t>Брой деца в детски кухни</t>
  </si>
  <si>
    <t>Брой здравни медиатори</t>
  </si>
  <si>
    <t>Корекция на средствата поради промяна в натуралните показатели във функция "Здравеопазване" от 01.01.2019 година.</t>
  </si>
  <si>
    <t>/в лева/</t>
  </si>
  <si>
    <t>ОБЩИНА</t>
  </si>
  <si>
    <t>Корекция на средства за медицинско обслужване в здравен кабинет, яслена група към целодневна детска градина и за детски ясли и детски кухни и медиатори - ОБЩО</t>
  </si>
  <si>
    <t>Към ФО - 8 от 18.04.2019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</si>
</sst>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0" xfId="0" applyFont="1" applyFill="1"/>
    <xf numFmtId="3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1" xfId="0" applyFont="1" applyBorder="1"/>
    <xf numFmtId="0" fontId="2" fillId="0" borderId="2" xfId="0" applyFont="1" applyFill="1" applyBorder="1"/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2" fillId="0" borderId="5" xfId="0" applyFont="1" applyBorder="1" applyAlignment="1" applyProtection="1">
      <alignment/>
      <protection locked="0"/>
    </xf>
    <xf numFmtId="3" fontId="3" fillId="2" borderId="6" xfId="0" applyNumberFormat="1" applyFont="1" applyFill="1" applyBorder="1" applyProtection="1">
      <protection locked="0"/>
    </xf>
    <xf numFmtId="0" fontId="2" fillId="0" borderId="3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5" fillId="0" borderId="8" xfId="0" applyFont="1" applyBorder="1"/>
    <xf numFmtId="3" fontId="7" fillId="0" borderId="4" xfId="0" applyNumberFormat="1" applyFont="1" applyFill="1" applyBorder="1"/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3" fontId="7" fillId="0" borderId="11" xfId="0" applyNumberFormat="1" applyFont="1" applyFill="1" applyBorder="1"/>
    <xf numFmtId="3" fontId="8" fillId="2" borderId="6" xfId="0" applyNumberFormat="1" applyFont="1" applyFill="1" applyBorder="1" applyProtection="1">
      <protection locked="0"/>
    </xf>
    <xf numFmtId="3" fontId="8" fillId="2" borderId="12" xfId="0" applyNumberFormat="1" applyFont="1" applyFill="1" applyBorder="1" applyProtection="1">
      <protection locked="0"/>
    </xf>
    <xf numFmtId="3" fontId="8" fillId="2" borderId="13" xfId="0" applyNumberFormat="1" applyFont="1" applyFill="1" applyBorder="1" applyProtection="1">
      <protection locked="0"/>
    </xf>
    <xf numFmtId="3" fontId="8" fillId="2" borderId="14" xfId="0" applyNumberFormat="1" applyFont="1" applyFill="1" applyBorder="1" applyProtection="1">
      <protection locked="0"/>
    </xf>
    <xf numFmtId="0" fontId="7" fillId="0" borderId="4" xfId="0" applyFont="1" applyBorder="1"/>
    <xf numFmtId="0" fontId="7" fillId="0" borderId="4" xfId="0" applyFont="1" applyBorder="1" applyAlignment="1">
      <alignment vertical="center"/>
    </xf>
    <xf numFmtId="0" fontId="9" fillId="0" borderId="0" xfId="0" applyFont="1" applyBorder="1"/>
    <xf numFmtId="0" fontId="10" fillId="0" borderId="0" xfId="0" applyFont="1"/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 wrapText="1"/>
    </xf>
    <xf numFmtId="0" fontId="3" fillId="3" borderId="26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4"/>
  <sheetViews>
    <sheetView tabSelected="1" zoomScale="85" zoomScaleNormal="85" workbookViewId="0" topLeftCell="A1">
      <pane xSplit="2" ySplit="12" topLeftCell="C13" activePane="bottomRight" state="frozen"/>
      <selection pane="topRight" activeCell="C1" sqref="C1"/>
      <selection pane="bottomLeft" activeCell="A13" sqref="A13"/>
      <selection pane="bottomRight" activeCell="F18" sqref="F18"/>
    </sheetView>
  </sheetViews>
  <sheetFormatPr defaultColWidth="9.140625" defaultRowHeight="15"/>
  <cols>
    <col min="1" max="1" width="3.00390625" style="2" customWidth="1"/>
    <col min="2" max="2" width="33.28125" style="2" customWidth="1"/>
    <col min="3" max="3" width="16.28125" style="2" customWidth="1"/>
    <col min="4" max="4" width="11.00390625" style="2" customWidth="1"/>
    <col min="5" max="5" width="13.421875" style="2" customWidth="1"/>
    <col min="6" max="6" width="10.7109375" style="2" customWidth="1"/>
    <col min="7" max="7" width="15.28125" style="2" customWidth="1"/>
    <col min="8" max="8" width="11.28125" style="2" customWidth="1"/>
    <col min="9" max="9" width="16.140625" style="2" customWidth="1"/>
    <col min="10" max="10" width="12.421875" style="2" customWidth="1"/>
    <col min="11" max="12" width="12.57421875" style="2" customWidth="1"/>
    <col min="13" max="14" width="10.7109375" style="2" customWidth="1"/>
    <col min="15" max="15" width="9.140625" style="2" customWidth="1"/>
    <col min="16" max="16" width="11.00390625" style="2" customWidth="1"/>
    <col min="17" max="17" width="13.8515625" style="2" customWidth="1"/>
    <col min="18" max="18" width="13.28125" style="2" customWidth="1"/>
    <col min="19" max="19" width="22.28125" style="2" customWidth="1"/>
    <col min="20" max="16384" width="9.140625" style="2" customWidth="1"/>
  </cols>
  <sheetData>
    <row r="1" spans="2:4" s="1" customFormat="1" ht="19.5">
      <c r="B1" s="27" t="s">
        <v>307</v>
      </c>
      <c r="C1" s="28"/>
      <c r="D1" s="28"/>
    </row>
    <row r="3" spans="2:19" ht="15.75" customHeight="1">
      <c r="B3" s="47" t="s">
        <v>303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ht="16.5" thickBot="1">
      <c r="S4" s="5" t="s">
        <v>304</v>
      </c>
    </row>
    <row r="5" spans="2:19" ht="15.6" customHeight="1" thickBot="1">
      <c r="B5" s="29" t="s">
        <v>305</v>
      </c>
      <c r="C5" s="44" t="s">
        <v>292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8" t="s">
        <v>306</v>
      </c>
    </row>
    <row r="6" spans="2:19" ht="14.45" customHeight="1">
      <c r="B6" s="30"/>
      <c r="C6" s="32" t="s">
        <v>293</v>
      </c>
      <c r="D6" s="33"/>
      <c r="E6" s="33"/>
      <c r="F6" s="33"/>
      <c r="G6" s="33"/>
      <c r="H6" s="33"/>
      <c r="I6" s="33"/>
      <c r="J6" s="33"/>
      <c r="K6" s="38" t="s">
        <v>294</v>
      </c>
      <c r="L6" s="38" t="s">
        <v>295</v>
      </c>
      <c r="M6" s="38" t="s">
        <v>300</v>
      </c>
      <c r="N6" s="38" t="s">
        <v>295</v>
      </c>
      <c r="O6" s="38" t="s">
        <v>301</v>
      </c>
      <c r="P6" s="38" t="s">
        <v>295</v>
      </c>
      <c r="Q6" s="38" t="s">
        <v>302</v>
      </c>
      <c r="R6" s="48" t="s">
        <v>295</v>
      </c>
      <c r="S6" s="49"/>
    </row>
    <row r="7" spans="2:19" ht="14.45" customHeight="1">
      <c r="B7" s="30"/>
      <c r="C7" s="34"/>
      <c r="D7" s="35"/>
      <c r="E7" s="35"/>
      <c r="F7" s="35"/>
      <c r="G7" s="35"/>
      <c r="H7" s="35"/>
      <c r="I7" s="35"/>
      <c r="J7" s="35"/>
      <c r="K7" s="39"/>
      <c r="L7" s="39"/>
      <c r="M7" s="39"/>
      <c r="N7" s="39"/>
      <c r="O7" s="39"/>
      <c r="P7" s="39"/>
      <c r="Q7" s="39"/>
      <c r="R7" s="49"/>
      <c r="S7" s="49"/>
    </row>
    <row r="8" spans="2:19" ht="6.75" customHeight="1">
      <c r="B8" s="30"/>
      <c r="C8" s="34"/>
      <c r="D8" s="35"/>
      <c r="E8" s="35"/>
      <c r="F8" s="35"/>
      <c r="G8" s="35"/>
      <c r="H8" s="35"/>
      <c r="I8" s="35"/>
      <c r="J8" s="35"/>
      <c r="K8" s="39"/>
      <c r="L8" s="39"/>
      <c r="M8" s="39"/>
      <c r="N8" s="39"/>
      <c r="O8" s="39"/>
      <c r="P8" s="39"/>
      <c r="Q8" s="39"/>
      <c r="R8" s="49"/>
      <c r="S8" s="49"/>
    </row>
    <row r="9" spans="2:19" s="3" customFormat="1" ht="3" customHeight="1" thickBot="1">
      <c r="B9" s="30"/>
      <c r="C9" s="36"/>
      <c r="D9" s="37"/>
      <c r="E9" s="37"/>
      <c r="F9" s="37"/>
      <c r="G9" s="37"/>
      <c r="H9" s="37"/>
      <c r="I9" s="37"/>
      <c r="J9" s="37"/>
      <c r="K9" s="39"/>
      <c r="L9" s="39"/>
      <c r="M9" s="39"/>
      <c r="N9" s="39"/>
      <c r="O9" s="39"/>
      <c r="P9" s="39"/>
      <c r="Q9" s="39"/>
      <c r="R9" s="49"/>
      <c r="S9" s="49"/>
    </row>
    <row r="10" spans="2:19" ht="14.45" customHeight="1">
      <c r="B10" s="30"/>
      <c r="C10" s="39" t="s">
        <v>296</v>
      </c>
      <c r="D10" s="39" t="s">
        <v>295</v>
      </c>
      <c r="E10" s="39" t="s">
        <v>297</v>
      </c>
      <c r="F10" s="39" t="s">
        <v>295</v>
      </c>
      <c r="G10" s="39" t="s">
        <v>298</v>
      </c>
      <c r="H10" s="39" t="s">
        <v>295</v>
      </c>
      <c r="I10" s="38" t="s">
        <v>299</v>
      </c>
      <c r="J10" s="41" t="s">
        <v>295</v>
      </c>
      <c r="K10" s="39"/>
      <c r="L10" s="39"/>
      <c r="M10" s="39"/>
      <c r="N10" s="39"/>
      <c r="O10" s="39"/>
      <c r="P10" s="39"/>
      <c r="Q10" s="39"/>
      <c r="R10" s="49"/>
      <c r="S10" s="49"/>
    </row>
    <row r="11" spans="2:19" ht="20.45" customHeight="1">
      <c r="B11" s="30"/>
      <c r="C11" s="39"/>
      <c r="D11" s="39"/>
      <c r="E11" s="39"/>
      <c r="F11" s="39"/>
      <c r="G11" s="39"/>
      <c r="H11" s="39"/>
      <c r="I11" s="39"/>
      <c r="J11" s="42"/>
      <c r="K11" s="39"/>
      <c r="L11" s="39"/>
      <c r="M11" s="39"/>
      <c r="N11" s="39"/>
      <c r="O11" s="39"/>
      <c r="P11" s="39"/>
      <c r="Q11" s="39"/>
      <c r="R11" s="49"/>
      <c r="S11" s="49"/>
    </row>
    <row r="12" spans="2:19" ht="90.75" customHeight="1" thickBot="1">
      <c r="B12" s="31"/>
      <c r="C12" s="40"/>
      <c r="D12" s="40"/>
      <c r="E12" s="40"/>
      <c r="F12" s="40"/>
      <c r="G12" s="40"/>
      <c r="H12" s="40"/>
      <c r="I12" s="40"/>
      <c r="J12" s="43"/>
      <c r="K12" s="40"/>
      <c r="L12" s="40"/>
      <c r="M12" s="40"/>
      <c r="N12" s="40"/>
      <c r="O12" s="40"/>
      <c r="P12" s="40"/>
      <c r="Q12" s="40"/>
      <c r="R12" s="50"/>
      <c r="S12" s="50"/>
    </row>
    <row r="13" spans="2:19" ht="15">
      <c r="B13" s="8" t="s">
        <v>0</v>
      </c>
      <c r="C13" s="13"/>
      <c r="D13" s="13"/>
      <c r="E13" s="13"/>
      <c r="F13" s="13"/>
      <c r="G13" s="13"/>
      <c r="H13" s="13"/>
      <c r="I13" s="7"/>
      <c r="J13" s="14"/>
      <c r="K13" s="13"/>
      <c r="L13" s="15"/>
      <c r="M13" s="15"/>
      <c r="N13" s="16"/>
      <c r="O13" s="16"/>
      <c r="P13" s="16"/>
      <c r="Q13" s="16"/>
      <c r="R13" s="16"/>
      <c r="S13" s="6"/>
    </row>
    <row r="14" spans="2:19" ht="15.6" customHeight="1">
      <c r="B14" s="26" t="s">
        <v>1</v>
      </c>
      <c r="C14" s="17">
        <v>16</v>
      </c>
      <c r="D14" s="17">
        <v>2544</v>
      </c>
      <c r="E14" s="17">
        <v>0</v>
      </c>
      <c r="F14" s="17">
        <v>0</v>
      </c>
      <c r="G14" s="17">
        <v>3</v>
      </c>
      <c r="H14" s="17">
        <v>84</v>
      </c>
      <c r="I14" s="18">
        <v>5</v>
      </c>
      <c r="J14" s="19">
        <v>145</v>
      </c>
      <c r="K14" s="17">
        <v>1</v>
      </c>
      <c r="L14" s="17">
        <v>1331</v>
      </c>
      <c r="M14" s="17">
        <v>0</v>
      </c>
      <c r="N14" s="17">
        <v>0</v>
      </c>
      <c r="O14" s="17">
        <v>1</v>
      </c>
      <c r="P14" s="17">
        <v>215</v>
      </c>
      <c r="Q14" s="17">
        <v>0</v>
      </c>
      <c r="R14" s="17">
        <v>0</v>
      </c>
      <c r="S14" s="20">
        <v>4319</v>
      </c>
    </row>
    <row r="15" spans="2:19" ht="16.5">
      <c r="B15" s="26" t="s">
        <v>2</v>
      </c>
      <c r="C15" s="17">
        <v>28</v>
      </c>
      <c r="D15" s="17">
        <v>4452</v>
      </c>
      <c r="E15" s="17">
        <v>0</v>
      </c>
      <c r="F15" s="17">
        <v>0</v>
      </c>
      <c r="G15" s="17">
        <v>-66</v>
      </c>
      <c r="H15" s="17">
        <v>-1848</v>
      </c>
      <c r="I15" s="18">
        <v>10</v>
      </c>
      <c r="J15" s="19">
        <v>290</v>
      </c>
      <c r="K15" s="17">
        <v>-6</v>
      </c>
      <c r="L15" s="17">
        <v>-7986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20">
        <v>-5092</v>
      </c>
    </row>
    <row r="16" spans="2:19" ht="16.5">
      <c r="B16" s="26" t="s">
        <v>3</v>
      </c>
      <c r="C16" s="17">
        <v>-43</v>
      </c>
      <c r="D16" s="17">
        <v>-6837</v>
      </c>
      <c r="E16" s="17">
        <v>0</v>
      </c>
      <c r="F16" s="17">
        <v>0</v>
      </c>
      <c r="G16" s="17">
        <v>0</v>
      </c>
      <c r="H16" s="17">
        <v>0</v>
      </c>
      <c r="I16" s="18">
        <v>25</v>
      </c>
      <c r="J16" s="19">
        <v>725</v>
      </c>
      <c r="K16" s="17">
        <v>8</v>
      </c>
      <c r="L16" s="17">
        <v>10648</v>
      </c>
      <c r="M16" s="17">
        <v>-49</v>
      </c>
      <c r="N16" s="17">
        <v>-214375</v>
      </c>
      <c r="O16" s="17">
        <v>29</v>
      </c>
      <c r="P16" s="17">
        <v>6235</v>
      </c>
      <c r="Q16" s="17">
        <v>0</v>
      </c>
      <c r="R16" s="17">
        <v>0</v>
      </c>
      <c r="S16" s="20">
        <v>-203604</v>
      </c>
    </row>
    <row r="17" spans="2:19" ht="16.5">
      <c r="B17" s="26" t="s">
        <v>4</v>
      </c>
      <c r="C17" s="17">
        <v>41</v>
      </c>
      <c r="D17" s="17">
        <v>6519</v>
      </c>
      <c r="E17" s="17">
        <v>0</v>
      </c>
      <c r="F17" s="17">
        <v>0</v>
      </c>
      <c r="G17" s="17">
        <v>12</v>
      </c>
      <c r="H17" s="17">
        <v>336</v>
      </c>
      <c r="I17" s="18">
        <v>-34</v>
      </c>
      <c r="J17" s="19">
        <v>-986</v>
      </c>
      <c r="K17" s="17">
        <v>7</v>
      </c>
      <c r="L17" s="17">
        <v>9317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20">
        <v>15186</v>
      </c>
    </row>
    <row r="18" spans="2:19" ht="16.5">
      <c r="B18" s="26" t="s">
        <v>5</v>
      </c>
      <c r="C18" s="17">
        <v>-10</v>
      </c>
      <c r="D18" s="17">
        <v>-1590</v>
      </c>
      <c r="E18" s="17">
        <v>-1</v>
      </c>
      <c r="F18" s="17">
        <v>-164</v>
      </c>
      <c r="G18" s="17">
        <v>0</v>
      </c>
      <c r="H18" s="17">
        <v>0</v>
      </c>
      <c r="I18" s="18">
        <v>11</v>
      </c>
      <c r="J18" s="19">
        <v>319</v>
      </c>
      <c r="K18" s="17">
        <v>6</v>
      </c>
      <c r="L18" s="17">
        <v>7986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20">
        <v>6551</v>
      </c>
    </row>
    <row r="19" spans="2:19" ht="16.5">
      <c r="B19" s="26" t="s">
        <v>6</v>
      </c>
      <c r="C19" s="17">
        <v>-7</v>
      </c>
      <c r="D19" s="17">
        <v>-1113</v>
      </c>
      <c r="E19" s="17">
        <v>0</v>
      </c>
      <c r="F19" s="17">
        <v>0</v>
      </c>
      <c r="G19" s="17">
        <v>0</v>
      </c>
      <c r="H19" s="17">
        <v>0</v>
      </c>
      <c r="I19" s="18">
        <v>-3</v>
      </c>
      <c r="J19" s="19">
        <v>-87</v>
      </c>
      <c r="K19" s="17">
        <v>0</v>
      </c>
      <c r="L19" s="17">
        <v>0</v>
      </c>
      <c r="M19" s="17">
        <v>3</v>
      </c>
      <c r="N19" s="17">
        <v>13125</v>
      </c>
      <c r="O19" s="17">
        <v>0</v>
      </c>
      <c r="P19" s="17">
        <v>0</v>
      </c>
      <c r="Q19" s="17">
        <v>0</v>
      </c>
      <c r="R19" s="17">
        <v>0</v>
      </c>
      <c r="S19" s="20">
        <v>11925</v>
      </c>
    </row>
    <row r="20" spans="2:19" ht="16.5">
      <c r="B20" s="26" t="s">
        <v>7</v>
      </c>
      <c r="C20" s="17">
        <v>9</v>
      </c>
      <c r="D20" s="17">
        <v>1431</v>
      </c>
      <c r="E20" s="17">
        <v>107</v>
      </c>
      <c r="F20" s="17">
        <v>17548</v>
      </c>
      <c r="G20" s="17">
        <v>-88</v>
      </c>
      <c r="H20" s="17">
        <v>-2464</v>
      </c>
      <c r="I20" s="18">
        <v>-121</v>
      </c>
      <c r="J20" s="19">
        <v>-3509</v>
      </c>
      <c r="K20" s="17">
        <v>-33</v>
      </c>
      <c r="L20" s="17">
        <v>-43923</v>
      </c>
      <c r="M20" s="17">
        <v>0</v>
      </c>
      <c r="N20" s="17">
        <v>0</v>
      </c>
      <c r="O20" s="17">
        <v>51</v>
      </c>
      <c r="P20" s="17">
        <v>10965</v>
      </c>
      <c r="Q20" s="17">
        <v>0</v>
      </c>
      <c r="R20" s="17">
        <v>0</v>
      </c>
      <c r="S20" s="20">
        <v>-19952</v>
      </c>
    </row>
    <row r="21" spans="2:19" ht="16.5">
      <c r="B21" s="26" t="s">
        <v>8</v>
      </c>
      <c r="C21" s="17">
        <v>-40</v>
      </c>
      <c r="D21" s="17">
        <v>-6360</v>
      </c>
      <c r="E21" s="17">
        <v>0</v>
      </c>
      <c r="F21" s="17">
        <v>0</v>
      </c>
      <c r="G21" s="17">
        <v>1</v>
      </c>
      <c r="H21" s="17">
        <v>28</v>
      </c>
      <c r="I21" s="18">
        <v>-26</v>
      </c>
      <c r="J21" s="19">
        <v>-754</v>
      </c>
      <c r="K21" s="17">
        <v>6</v>
      </c>
      <c r="L21" s="17">
        <v>7986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20">
        <v>900</v>
      </c>
    </row>
    <row r="22" spans="2:19" ht="16.5">
      <c r="B22" s="26" t="s">
        <v>9</v>
      </c>
      <c r="C22" s="17">
        <v>-17</v>
      </c>
      <c r="D22" s="17">
        <v>-2703</v>
      </c>
      <c r="E22" s="17">
        <v>0</v>
      </c>
      <c r="F22" s="17">
        <v>0</v>
      </c>
      <c r="G22" s="17">
        <v>0</v>
      </c>
      <c r="H22" s="17">
        <v>0</v>
      </c>
      <c r="I22" s="18">
        <v>-62</v>
      </c>
      <c r="J22" s="19">
        <v>-1798</v>
      </c>
      <c r="K22" s="17">
        <v>12</v>
      </c>
      <c r="L22" s="17">
        <v>15972</v>
      </c>
      <c r="M22" s="17">
        <v>11</v>
      </c>
      <c r="N22" s="17">
        <v>48125</v>
      </c>
      <c r="O22" s="17">
        <v>5</v>
      </c>
      <c r="P22" s="17">
        <v>1075</v>
      </c>
      <c r="Q22" s="17">
        <v>0</v>
      </c>
      <c r="R22" s="17">
        <v>0</v>
      </c>
      <c r="S22" s="20">
        <v>60671</v>
      </c>
    </row>
    <row r="23" spans="2:19" ht="16.5">
      <c r="B23" s="26" t="s">
        <v>10</v>
      </c>
      <c r="C23" s="17">
        <v>-36</v>
      </c>
      <c r="D23" s="17">
        <v>-5724</v>
      </c>
      <c r="E23" s="17">
        <v>0</v>
      </c>
      <c r="F23" s="17">
        <v>0</v>
      </c>
      <c r="G23" s="17">
        <v>0</v>
      </c>
      <c r="H23" s="17">
        <v>0</v>
      </c>
      <c r="I23" s="18">
        <v>-28</v>
      </c>
      <c r="J23" s="19">
        <v>-812</v>
      </c>
      <c r="K23" s="17">
        <v>17</v>
      </c>
      <c r="L23" s="17">
        <v>22627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20">
        <v>16091</v>
      </c>
    </row>
    <row r="24" spans="2:19" ht="16.5">
      <c r="B24" s="26" t="s">
        <v>11</v>
      </c>
      <c r="C24" s="17">
        <v>9</v>
      </c>
      <c r="D24" s="17">
        <v>1431</v>
      </c>
      <c r="E24" s="17">
        <v>0</v>
      </c>
      <c r="F24" s="17">
        <v>0</v>
      </c>
      <c r="G24" s="17">
        <v>0</v>
      </c>
      <c r="H24" s="17">
        <v>0</v>
      </c>
      <c r="I24" s="18">
        <v>12</v>
      </c>
      <c r="J24" s="19">
        <v>348</v>
      </c>
      <c r="K24" s="17">
        <v>-5</v>
      </c>
      <c r="L24" s="17">
        <v>-6655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20">
        <v>-4876</v>
      </c>
    </row>
    <row r="25" spans="2:19" ht="16.5">
      <c r="B25" s="26" t="s">
        <v>12</v>
      </c>
      <c r="C25" s="17">
        <v>-1</v>
      </c>
      <c r="D25" s="17">
        <v>-159</v>
      </c>
      <c r="E25" s="17">
        <v>0</v>
      </c>
      <c r="F25" s="17">
        <v>0</v>
      </c>
      <c r="G25" s="17">
        <v>3</v>
      </c>
      <c r="H25" s="17">
        <v>84</v>
      </c>
      <c r="I25" s="18">
        <v>11</v>
      </c>
      <c r="J25" s="19">
        <v>319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20">
        <v>244</v>
      </c>
    </row>
    <row r="26" spans="2:19" ht="16.5">
      <c r="B26" s="26" t="s">
        <v>13</v>
      </c>
      <c r="C26" s="17">
        <v>-10</v>
      </c>
      <c r="D26" s="17">
        <v>-1590</v>
      </c>
      <c r="E26" s="17">
        <v>0</v>
      </c>
      <c r="F26" s="17">
        <v>0</v>
      </c>
      <c r="G26" s="17">
        <v>0</v>
      </c>
      <c r="H26" s="17">
        <v>0</v>
      </c>
      <c r="I26" s="18">
        <v>-40</v>
      </c>
      <c r="J26" s="19">
        <v>-1160</v>
      </c>
      <c r="K26" s="17">
        <v>1</v>
      </c>
      <c r="L26" s="17">
        <v>1331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20">
        <v>-1419</v>
      </c>
    </row>
    <row r="27" spans="2:19" ht="16.5">
      <c r="B27" s="26" t="s">
        <v>14</v>
      </c>
      <c r="C27" s="17">
        <v>8</v>
      </c>
      <c r="D27" s="17">
        <v>1272</v>
      </c>
      <c r="E27" s="17">
        <v>0</v>
      </c>
      <c r="F27" s="17">
        <v>0</v>
      </c>
      <c r="G27" s="17">
        <v>1</v>
      </c>
      <c r="H27" s="17">
        <v>28</v>
      </c>
      <c r="I27" s="18">
        <v>-16</v>
      </c>
      <c r="J27" s="19">
        <v>-464</v>
      </c>
      <c r="K27" s="17">
        <v>-3</v>
      </c>
      <c r="L27" s="17">
        <v>-3993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20">
        <v>-3157</v>
      </c>
    </row>
    <row r="28" spans="2:19" ht="16.5">
      <c r="B28" s="9"/>
      <c r="C28" s="17">
        <f aca="true" t="shared" si="0" ref="C28:S28">SUM(C14:C27)</f>
        <v>-53</v>
      </c>
      <c r="D28" s="17">
        <f t="shared" si="0"/>
        <v>-8427</v>
      </c>
      <c r="E28" s="17">
        <f t="shared" si="0"/>
        <v>106</v>
      </c>
      <c r="F28" s="17">
        <f t="shared" si="0"/>
        <v>17384</v>
      </c>
      <c r="G28" s="17">
        <f t="shared" si="0"/>
        <v>-134</v>
      </c>
      <c r="H28" s="17">
        <f t="shared" si="0"/>
        <v>-3752</v>
      </c>
      <c r="I28" s="18">
        <f t="shared" si="0"/>
        <v>-256</v>
      </c>
      <c r="J28" s="19">
        <f t="shared" si="0"/>
        <v>-7424</v>
      </c>
      <c r="K28" s="17">
        <f t="shared" si="0"/>
        <v>11</v>
      </c>
      <c r="L28" s="17">
        <f t="shared" si="0"/>
        <v>14641</v>
      </c>
      <c r="M28" s="17">
        <f t="shared" si="0"/>
        <v>-35</v>
      </c>
      <c r="N28" s="17">
        <f t="shared" si="0"/>
        <v>-153125</v>
      </c>
      <c r="O28" s="17">
        <f t="shared" si="0"/>
        <v>86</v>
      </c>
      <c r="P28" s="17">
        <f t="shared" si="0"/>
        <v>18490</v>
      </c>
      <c r="Q28" s="17">
        <f t="shared" si="0"/>
        <v>0</v>
      </c>
      <c r="R28" s="17">
        <f t="shared" si="0"/>
        <v>0</v>
      </c>
      <c r="S28" s="20">
        <f t="shared" si="0"/>
        <v>-122213</v>
      </c>
    </row>
    <row r="29" spans="2:19" ht="16.5">
      <c r="B29" s="10" t="s">
        <v>15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20">
        <v>0</v>
      </c>
    </row>
    <row r="30" spans="2:19" ht="16.5">
      <c r="B30" s="9" t="s">
        <v>16</v>
      </c>
      <c r="C30" s="17">
        <v>16</v>
      </c>
      <c r="D30" s="17">
        <v>2544</v>
      </c>
      <c r="E30" s="17">
        <v>0</v>
      </c>
      <c r="F30" s="17">
        <v>0</v>
      </c>
      <c r="G30" s="17">
        <v>-33</v>
      </c>
      <c r="H30" s="17">
        <v>-924</v>
      </c>
      <c r="I30" s="18">
        <v>-61</v>
      </c>
      <c r="J30" s="19">
        <v>-1769</v>
      </c>
      <c r="K30" s="17">
        <v>0</v>
      </c>
      <c r="L30" s="17">
        <v>0</v>
      </c>
      <c r="M30" s="17">
        <v>0</v>
      </c>
      <c r="N30" s="17">
        <v>0</v>
      </c>
      <c r="O30" s="17">
        <v>-6</v>
      </c>
      <c r="P30" s="17">
        <v>-1290</v>
      </c>
      <c r="Q30" s="17">
        <v>0</v>
      </c>
      <c r="R30" s="17">
        <v>0</v>
      </c>
      <c r="S30" s="20">
        <v>-1439</v>
      </c>
    </row>
    <row r="31" spans="2:19" ht="16.5">
      <c r="B31" s="9" t="s">
        <v>17</v>
      </c>
      <c r="C31" s="17">
        <v>-8</v>
      </c>
      <c r="D31" s="17">
        <v>-1272</v>
      </c>
      <c r="E31" s="17">
        <v>-24</v>
      </c>
      <c r="F31" s="17">
        <v>-3936</v>
      </c>
      <c r="G31" s="17">
        <v>-41</v>
      </c>
      <c r="H31" s="17">
        <v>-1148</v>
      </c>
      <c r="I31" s="18">
        <v>-75</v>
      </c>
      <c r="J31" s="19">
        <v>-2175</v>
      </c>
      <c r="K31" s="17">
        <v>37</v>
      </c>
      <c r="L31" s="17">
        <v>49247</v>
      </c>
      <c r="M31" s="17">
        <v>0</v>
      </c>
      <c r="N31" s="17">
        <v>0</v>
      </c>
      <c r="O31" s="17">
        <v>-30</v>
      </c>
      <c r="P31" s="17">
        <v>-6450</v>
      </c>
      <c r="Q31" s="17">
        <v>0</v>
      </c>
      <c r="R31" s="17">
        <v>0</v>
      </c>
      <c r="S31" s="20">
        <v>34266</v>
      </c>
    </row>
    <row r="32" spans="2:19" ht="16.5">
      <c r="B32" s="9" t="s">
        <v>18</v>
      </c>
      <c r="C32" s="17">
        <v>-8</v>
      </c>
      <c r="D32" s="17">
        <v>-1272</v>
      </c>
      <c r="E32" s="17">
        <v>0</v>
      </c>
      <c r="F32" s="17">
        <v>0</v>
      </c>
      <c r="G32" s="17">
        <v>0</v>
      </c>
      <c r="H32" s="17">
        <v>0</v>
      </c>
      <c r="I32" s="18">
        <v>-29</v>
      </c>
      <c r="J32" s="19">
        <v>-841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20">
        <v>-2113</v>
      </c>
    </row>
    <row r="33" spans="2:19" ht="16.5">
      <c r="B33" s="9" t="s">
        <v>19</v>
      </c>
      <c r="C33" s="17">
        <v>-10</v>
      </c>
      <c r="D33" s="17">
        <v>-1590</v>
      </c>
      <c r="E33" s="17">
        <v>0</v>
      </c>
      <c r="F33" s="17">
        <v>0</v>
      </c>
      <c r="G33" s="17">
        <v>11</v>
      </c>
      <c r="H33" s="17">
        <v>308</v>
      </c>
      <c r="I33" s="18">
        <v>-59</v>
      </c>
      <c r="J33" s="19">
        <v>-1711</v>
      </c>
      <c r="K33" s="17">
        <v>15</v>
      </c>
      <c r="L33" s="17">
        <v>19965</v>
      </c>
      <c r="M33" s="17">
        <v>0</v>
      </c>
      <c r="N33" s="17">
        <v>0</v>
      </c>
      <c r="O33" s="17">
        <v>6</v>
      </c>
      <c r="P33" s="17">
        <v>1290</v>
      </c>
      <c r="Q33" s="17">
        <v>0</v>
      </c>
      <c r="R33" s="17">
        <v>0</v>
      </c>
      <c r="S33" s="20">
        <v>18262</v>
      </c>
    </row>
    <row r="34" spans="2:19" ht="16.5">
      <c r="B34" s="9" t="s">
        <v>20</v>
      </c>
      <c r="C34" s="17">
        <v>9</v>
      </c>
      <c r="D34" s="17">
        <v>1431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20">
        <v>1431</v>
      </c>
    </row>
    <row r="35" spans="2:19" ht="16.5">
      <c r="B35" s="9" t="s">
        <v>21</v>
      </c>
      <c r="C35" s="17">
        <v>-7</v>
      </c>
      <c r="D35" s="17">
        <v>-1113</v>
      </c>
      <c r="E35" s="17">
        <v>0</v>
      </c>
      <c r="F35" s="17">
        <v>0</v>
      </c>
      <c r="G35" s="17">
        <v>0</v>
      </c>
      <c r="H35" s="17">
        <v>0</v>
      </c>
      <c r="I35" s="18">
        <v>66</v>
      </c>
      <c r="J35" s="19">
        <v>1914</v>
      </c>
      <c r="K35" s="17">
        <v>-30</v>
      </c>
      <c r="L35" s="17">
        <v>-39930</v>
      </c>
      <c r="M35" s="17">
        <v>0</v>
      </c>
      <c r="N35" s="17">
        <v>0</v>
      </c>
      <c r="O35" s="17">
        <v>-70</v>
      </c>
      <c r="P35" s="17">
        <v>-15050</v>
      </c>
      <c r="Q35" s="17">
        <v>0</v>
      </c>
      <c r="R35" s="17">
        <v>0</v>
      </c>
      <c r="S35" s="20">
        <v>-54179</v>
      </c>
    </row>
    <row r="36" spans="2:19" ht="16.5">
      <c r="B36" s="9" t="s">
        <v>22</v>
      </c>
      <c r="C36" s="17">
        <v>-37</v>
      </c>
      <c r="D36" s="17">
        <v>-5883</v>
      </c>
      <c r="E36" s="17">
        <v>0</v>
      </c>
      <c r="F36" s="17">
        <v>0</v>
      </c>
      <c r="G36" s="17">
        <v>0</v>
      </c>
      <c r="H36" s="17">
        <v>0</v>
      </c>
      <c r="I36" s="18">
        <v>-11</v>
      </c>
      <c r="J36" s="19">
        <v>-319</v>
      </c>
      <c r="K36" s="17">
        <v>-9</v>
      </c>
      <c r="L36" s="17">
        <v>-11979</v>
      </c>
      <c r="M36" s="17">
        <v>0</v>
      </c>
      <c r="N36" s="17">
        <v>0</v>
      </c>
      <c r="O36" s="17">
        <v>-10</v>
      </c>
      <c r="P36" s="17">
        <v>-2150</v>
      </c>
      <c r="Q36" s="17">
        <v>0</v>
      </c>
      <c r="R36" s="17">
        <v>0</v>
      </c>
      <c r="S36" s="20">
        <v>-20331</v>
      </c>
    </row>
    <row r="37" spans="2:19" ht="16.5">
      <c r="B37" s="9" t="s">
        <v>23</v>
      </c>
      <c r="C37" s="17">
        <v>2</v>
      </c>
      <c r="D37" s="17">
        <v>318</v>
      </c>
      <c r="E37" s="17">
        <v>0</v>
      </c>
      <c r="F37" s="17">
        <v>0</v>
      </c>
      <c r="G37" s="17">
        <v>1</v>
      </c>
      <c r="H37" s="17">
        <v>28</v>
      </c>
      <c r="I37" s="18">
        <v>16</v>
      </c>
      <c r="J37" s="19">
        <v>464</v>
      </c>
      <c r="K37" s="17">
        <v>-5</v>
      </c>
      <c r="L37" s="17">
        <v>-6655</v>
      </c>
      <c r="M37" s="17">
        <v>0</v>
      </c>
      <c r="N37" s="17">
        <v>0</v>
      </c>
      <c r="O37" s="17">
        <v>-10</v>
      </c>
      <c r="P37" s="17">
        <v>-2150</v>
      </c>
      <c r="Q37" s="17">
        <v>0</v>
      </c>
      <c r="R37" s="17">
        <v>0</v>
      </c>
      <c r="S37" s="20">
        <v>-7995</v>
      </c>
    </row>
    <row r="38" spans="2:19" ht="16.5">
      <c r="B38" s="9" t="s">
        <v>24</v>
      </c>
      <c r="C38" s="17">
        <v>38</v>
      </c>
      <c r="D38" s="17">
        <v>6042</v>
      </c>
      <c r="E38" s="17">
        <v>0</v>
      </c>
      <c r="F38" s="17">
        <v>0</v>
      </c>
      <c r="G38" s="17">
        <v>-12</v>
      </c>
      <c r="H38" s="17">
        <v>-336</v>
      </c>
      <c r="I38" s="18">
        <v>-50</v>
      </c>
      <c r="J38" s="19">
        <v>-1450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20">
        <v>4256</v>
      </c>
    </row>
    <row r="39" spans="2:19" ht="16.5">
      <c r="B39" s="9" t="s">
        <v>25</v>
      </c>
      <c r="C39" s="17">
        <v>7</v>
      </c>
      <c r="D39" s="17">
        <v>1113</v>
      </c>
      <c r="E39" s="17">
        <v>0</v>
      </c>
      <c r="F39" s="17">
        <v>0</v>
      </c>
      <c r="G39" s="17">
        <v>-7</v>
      </c>
      <c r="H39" s="17">
        <v>-196</v>
      </c>
      <c r="I39" s="18">
        <v>-21</v>
      </c>
      <c r="J39" s="19">
        <v>-609</v>
      </c>
      <c r="K39" s="17">
        <v>-3</v>
      </c>
      <c r="L39" s="17">
        <v>-3993</v>
      </c>
      <c r="M39" s="17">
        <v>0</v>
      </c>
      <c r="N39" s="17">
        <v>0</v>
      </c>
      <c r="O39" s="17">
        <v>10</v>
      </c>
      <c r="P39" s="17">
        <v>2150</v>
      </c>
      <c r="Q39" s="17">
        <v>0</v>
      </c>
      <c r="R39" s="17">
        <v>0</v>
      </c>
      <c r="S39" s="20">
        <v>-1535</v>
      </c>
    </row>
    <row r="40" spans="2:19" ht="16.5">
      <c r="B40" s="9" t="s">
        <v>26</v>
      </c>
      <c r="C40" s="17">
        <v>-36</v>
      </c>
      <c r="D40" s="17">
        <v>-5724</v>
      </c>
      <c r="E40" s="17">
        <v>0</v>
      </c>
      <c r="F40" s="17">
        <v>0</v>
      </c>
      <c r="G40" s="17">
        <v>0</v>
      </c>
      <c r="H40" s="17">
        <v>0</v>
      </c>
      <c r="I40" s="18">
        <v>-15</v>
      </c>
      <c r="J40" s="19">
        <v>-435</v>
      </c>
      <c r="K40" s="17">
        <v>-1</v>
      </c>
      <c r="L40" s="17">
        <v>-1331</v>
      </c>
      <c r="M40" s="17">
        <v>0</v>
      </c>
      <c r="N40" s="17">
        <v>0</v>
      </c>
      <c r="O40" s="17">
        <v>5</v>
      </c>
      <c r="P40" s="17">
        <v>1075</v>
      </c>
      <c r="Q40" s="17">
        <v>0</v>
      </c>
      <c r="R40" s="17">
        <v>0</v>
      </c>
      <c r="S40" s="20">
        <v>-6415</v>
      </c>
    </row>
    <row r="41" spans="2:19" ht="16.5">
      <c r="B41" s="9" t="s">
        <v>27</v>
      </c>
      <c r="C41" s="17">
        <v>9</v>
      </c>
      <c r="D41" s="17">
        <v>1431</v>
      </c>
      <c r="E41" s="17">
        <v>0</v>
      </c>
      <c r="F41" s="17">
        <v>0</v>
      </c>
      <c r="G41" s="17">
        <v>-1</v>
      </c>
      <c r="H41" s="17">
        <v>-28</v>
      </c>
      <c r="I41" s="18">
        <v>13</v>
      </c>
      <c r="J41" s="19">
        <v>377</v>
      </c>
      <c r="K41" s="17">
        <v>1</v>
      </c>
      <c r="L41" s="17">
        <v>1331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20">
        <v>3111</v>
      </c>
    </row>
    <row r="42" spans="2:19" ht="16.5">
      <c r="B42" s="9" t="s">
        <v>28</v>
      </c>
      <c r="C42" s="17">
        <v>-23</v>
      </c>
      <c r="D42" s="17">
        <v>-3657</v>
      </c>
      <c r="E42" s="17">
        <v>0</v>
      </c>
      <c r="F42" s="17">
        <v>0</v>
      </c>
      <c r="G42" s="17">
        <v>0</v>
      </c>
      <c r="H42" s="17">
        <v>0</v>
      </c>
      <c r="I42" s="18">
        <v>-3</v>
      </c>
      <c r="J42" s="19">
        <v>-87</v>
      </c>
      <c r="K42" s="17">
        <v>-1</v>
      </c>
      <c r="L42" s="17">
        <v>-1331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20">
        <v>-5075</v>
      </c>
    </row>
    <row r="43" spans="2:19" ht="16.5">
      <c r="B43" s="9"/>
      <c r="C43" s="17">
        <f aca="true" t="shared" si="1" ref="C43:S43">SUM(C30:C42)</f>
        <v>-48</v>
      </c>
      <c r="D43" s="17">
        <f t="shared" si="1"/>
        <v>-7632</v>
      </c>
      <c r="E43" s="17">
        <f t="shared" si="1"/>
        <v>-24</v>
      </c>
      <c r="F43" s="17">
        <f t="shared" si="1"/>
        <v>-3936</v>
      </c>
      <c r="G43" s="17">
        <f t="shared" si="1"/>
        <v>-82</v>
      </c>
      <c r="H43" s="17">
        <f t="shared" si="1"/>
        <v>-2296</v>
      </c>
      <c r="I43" s="18">
        <f t="shared" si="1"/>
        <v>-229</v>
      </c>
      <c r="J43" s="19">
        <f t="shared" si="1"/>
        <v>-6641</v>
      </c>
      <c r="K43" s="17">
        <f t="shared" si="1"/>
        <v>4</v>
      </c>
      <c r="L43" s="17">
        <f t="shared" si="1"/>
        <v>5324</v>
      </c>
      <c r="M43" s="17">
        <f t="shared" si="1"/>
        <v>0</v>
      </c>
      <c r="N43" s="17">
        <f t="shared" si="1"/>
        <v>0</v>
      </c>
      <c r="O43" s="17">
        <f t="shared" si="1"/>
        <v>-105</v>
      </c>
      <c r="P43" s="17">
        <f t="shared" si="1"/>
        <v>-22575</v>
      </c>
      <c r="Q43" s="17">
        <f t="shared" si="1"/>
        <v>0</v>
      </c>
      <c r="R43" s="17">
        <f t="shared" si="1"/>
        <v>0</v>
      </c>
      <c r="S43" s="20">
        <f t="shared" si="1"/>
        <v>-37756</v>
      </c>
    </row>
    <row r="44" spans="2:19" ht="16.5">
      <c r="B44" s="10" t="s">
        <v>29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20">
        <v>0</v>
      </c>
    </row>
    <row r="45" spans="2:19" ht="16.5">
      <c r="B45" s="9" t="s">
        <v>30</v>
      </c>
      <c r="C45" s="17">
        <v>-20</v>
      </c>
      <c r="D45" s="17">
        <v>-3180</v>
      </c>
      <c r="E45" s="17">
        <v>0</v>
      </c>
      <c r="F45" s="17">
        <v>0</v>
      </c>
      <c r="G45" s="17">
        <v>-2</v>
      </c>
      <c r="H45" s="17">
        <v>-56</v>
      </c>
      <c r="I45" s="18">
        <v>-18</v>
      </c>
      <c r="J45" s="19">
        <v>-522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20">
        <v>-3758</v>
      </c>
    </row>
    <row r="46" spans="2:19" ht="16.5">
      <c r="B46" s="9" t="s">
        <v>31</v>
      </c>
      <c r="C46" s="17">
        <v>-5</v>
      </c>
      <c r="D46" s="17">
        <v>-795</v>
      </c>
      <c r="E46" s="17">
        <v>-14</v>
      </c>
      <c r="F46" s="17">
        <v>-2296</v>
      </c>
      <c r="G46" s="17">
        <v>13</v>
      </c>
      <c r="H46" s="17">
        <v>364</v>
      </c>
      <c r="I46" s="18">
        <v>-19</v>
      </c>
      <c r="J46" s="19">
        <v>-551</v>
      </c>
      <c r="K46" s="17">
        <v>6</v>
      </c>
      <c r="L46" s="17">
        <v>7986</v>
      </c>
      <c r="M46" s="17">
        <v>0</v>
      </c>
      <c r="N46" s="17">
        <v>0</v>
      </c>
      <c r="O46" s="17">
        <v>-15</v>
      </c>
      <c r="P46" s="17">
        <v>-3225</v>
      </c>
      <c r="Q46" s="17">
        <v>0</v>
      </c>
      <c r="R46" s="17">
        <v>0</v>
      </c>
      <c r="S46" s="20">
        <v>1483</v>
      </c>
    </row>
    <row r="47" spans="2:19" ht="16.5">
      <c r="B47" s="9" t="s">
        <v>32</v>
      </c>
      <c r="C47" s="17">
        <v>10</v>
      </c>
      <c r="D47" s="17">
        <v>1590</v>
      </c>
      <c r="E47" s="17">
        <v>0</v>
      </c>
      <c r="F47" s="17">
        <v>0</v>
      </c>
      <c r="G47" s="17">
        <v>0</v>
      </c>
      <c r="H47" s="17">
        <v>0</v>
      </c>
      <c r="I47" s="18">
        <v>-49</v>
      </c>
      <c r="J47" s="19">
        <v>-1421</v>
      </c>
      <c r="K47" s="17">
        <v>11</v>
      </c>
      <c r="L47" s="17">
        <v>14641</v>
      </c>
      <c r="M47" s="17">
        <v>0</v>
      </c>
      <c r="N47" s="17">
        <v>0</v>
      </c>
      <c r="O47" s="17">
        <v>19</v>
      </c>
      <c r="P47" s="17">
        <v>4085</v>
      </c>
      <c r="Q47" s="17">
        <v>0</v>
      </c>
      <c r="R47" s="17">
        <v>0</v>
      </c>
      <c r="S47" s="20">
        <v>18895</v>
      </c>
    </row>
    <row r="48" spans="2:19" ht="16.5">
      <c r="B48" s="9" t="s">
        <v>33</v>
      </c>
      <c r="C48" s="17">
        <v>-6</v>
      </c>
      <c r="D48" s="17">
        <v>-954</v>
      </c>
      <c r="E48" s="17">
        <v>0</v>
      </c>
      <c r="F48" s="17">
        <v>0</v>
      </c>
      <c r="G48" s="17">
        <v>0</v>
      </c>
      <c r="H48" s="17">
        <v>0</v>
      </c>
      <c r="I48" s="18">
        <v>-19</v>
      </c>
      <c r="J48" s="19">
        <v>-589</v>
      </c>
      <c r="K48" s="17">
        <v>0</v>
      </c>
      <c r="L48" s="17">
        <v>0</v>
      </c>
      <c r="M48" s="17">
        <v>0</v>
      </c>
      <c r="N48" s="17">
        <v>0</v>
      </c>
      <c r="O48" s="17">
        <v>-6</v>
      </c>
      <c r="P48" s="17">
        <v>-1290</v>
      </c>
      <c r="Q48" s="17">
        <v>0</v>
      </c>
      <c r="R48" s="17">
        <v>0</v>
      </c>
      <c r="S48" s="20">
        <v>-2833</v>
      </c>
    </row>
    <row r="49" spans="2:19" ht="16.5">
      <c r="B49" s="9" t="s">
        <v>34</v>
      </c>
      <c r="C49" s="17">
        <v>-122</v>
      </c>
      <c r="D49" s="17">
        <v>-19398</v>
      </c>
      <c r="E49" s="17">
        <v>-21</v>
      </c>
      <c r="F49" s="17">
        <v>-3444</v>
      </c>
      <c r="G49" s="17">
        <v>-109</v>
      </c>
      <c r="H49" s="17">
        <v>-3052</v>
      </c>
      <c r="I49" s="18">
        <v>-57</v>
      </c>
      <c r="J49" s="19">
        <v>-1653</v>
      </c>
      <c r="K49" s="17">
        <v>15</v>
      </c>
      <c r="L49" s="17">
        <v>19965</v>
      </c>
      <c r="M49" s="17">
        <v>170</v>
      </c>
      <c r="N49" s="17">
        <v>743750</v>
      </c>
      <c r="O49" s="17">
        <v>-200</v>
      </c>
      <c r="P49" s="17">
        <v>-43000</v>
      </c>
      <c r="Q49" s="17">
        <v>0</v>
      </c>
      <c r="R49" s="17">
        <v>0</v>
      </c>
      <c r="S49" s="20">
        <v>693168</v>
      </c>
    </row>
    <row r="50" spans="2:19" ht="16.5">
      <c r="B50" s="9" t="s">
        <v>35</v>
      </c>
      <c r="C50" s="17">
        <v>8</v>
      </c>
      <c r="D50" s="17">
        <v>1272</v>
      </c>
      <c r="E50" s="17">
        <v>0</v>
      </c>
      <c r="F50" s="17">
        <v>0</v>
      </c>
      <c r="G50" s="17">
        <v>0</v>
      </c>
      <c r="H50" s="17">
        <v>0</v>
      </c>
      <c r="I50" s="18">
        <v>-14</v>
      </c>
      <c r="J50" s="19">
        <v>-406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20">
        <v>866</v>
      </c>
    </row>
    <row r="51" spans="2:19" ht="16.5">
      <c r="B51" s="9" t="s">
        <v>36</v>
      </c>
      <c r="C51" s="17">
        <v>18</v>
      </c>
      <c r="D51" s="17">
        <v>2862</v>
      </c>
      <c r="E51" s="17">
        <v>0</v>
      </c>
      <c r="F51" s="17">
        <v>0</v>
      </c>
      <c r="G51" s="17">
        <v>-14</v>
      </c>
      <c r="H51" s="17">
        <v>-392</v>
      </c>
      <c r="I51" s="18">
        <v>-47</v>
      </c>
      <c r="J51" s="19">
        <v>-1363</v>
      </c>
      <c r="K51" s="17">
        <v>-7</v>
      </c>
      <c r="L51" s="17">
        <v>-9317</v>
      </c>
      <c r="M51" s="17">
        <v>0</v>
      </c>
      <c r="N51" s="17">
        <v>0</v>
      </c>
      <c r="O51" s="17">
        <v>2</v>
      </c>
      <c r="P51" s="17">
        <v>430</v>
      </c>
      <c r="Q51" s="17">
        <v>0</v>
      </c>
      <c r="R51" s="17">
        <v>0</v>
      </c>
      <c r="S51" s="20">
        <v>-7780</v>
      </c>
    </row>
    <row r="52" spans="2:19" ht="16.5">
      <c r="B52" s="9" t="s">
        <v>37</v>
      </c>
      <c r="C52" s="17">
        <v>-20</v>
      </c>
      <c r="D52" s="17">
        <v>-3180</v>
      </c>
      <c r="E52" s="17">
        <v>0</v>
      </c>
      <c r="F52" s="17">
        <v>0</v>
      </c>
      <c r="G52" s="17">
        <v>0</v>
      </c>
      <c r="H52" s="17">
        <v>0</v>
      </c>
      <c r="I52" s="18">
        <v>-11</v>
      </c>
      <c r="J52" s="19">
        <v>-319</v>
      </c>
      <c r="K52" s="17">
        <v>-8</v>
      </c>
      <c r="L52" s="17">
        <v>-10648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20">
        <v>-14147</v>
      </c>
    </row>
    <row r="53" spans="2:19" ht="16.5">
      <c r="B53" s="9" t="s">
        <v>38</v>
      </c>
      <c r="C53" s="17">
        <v>-36</v>
      </c>
      <c r="D53" s="17">
        <v>-5724</v>
      </c>
      <c r="E53" s="17">
        <v>0</v>
      </c>
      <c r="F53" s="17">
        <v>0</v>
      </c>
      <c r="G53" s="17">
        <v>-5</v>
      </c>
      <c r="H53" s="17">
        <v>-140</v>
      </c>
      <c r="I53" s="18">
        <v>-78</v>
      </c>
      <c r="J53" s="19">
        <v>-2262</v>
      </c>
      <c r="K53" s="17">
        <v>-8</v>
      </c>
      <c r="L53" s="17">
        <v>-10648</v>
      </c>
      <c r="M53" s="17">
        <v>0</v>
      </c>
      <c r="N53" s="17">
        <v>0</v>
      </c>
      <c r="O53" s="17">
        <v>2</v>
      </c>
      <c r="P53" s="17">
        <v>430</v>
      </c>
      <c r="Q53" s="17">
        <v>0</v>
      </c>
      <c r="R53" s="17">
        <v>0</v>
      </c>
      <c r="S53" s="20">
        <v>-18344</v>
      </c>
    </row>
    <row r="54" spans="2:19" ht="16.5">
      <c r="B54" s="9" t="s">
        <v>39</v>
      </c>
      <c r="C54" s="17">
        <v>4</v>
      </c>
      <c r="D54" s="17">
        <v>636</v>
      </c>
      <c r="E54" s="17">
        <v>-5</v>
      </c>
      <c r="F54" s="17">
        <v>-820</v>
      </c>
      <c r="G54" s="17">
        <v>6</v>
      </c>
      <c r="H54" s="17">
        <v>168</v>
      </c>
      <c r="I54" s="18">
        <v>-53</v>
      </c>
      <c r="J54" s="19">
        <v>-1537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20">
        <v>-1553</v>
      </c>
    </row>
    <row r="55" spans="2:19" ht="16.5">
      <c r="B55" s="9" t="s">
        <v>40</v>
      </c>
      <c r="C55" s="17">
        <v>-8</v>
      </c>
      <c r="D55" s="17">
        <v>-1272</v>
      </c>
      <c r="E55" s="17">
        <v>0</v>
      </c>
      <c r="F55" s="17">
        <v>0</v>
      </c>
      <c r="G55" s="17">
        <v>13</v>
      </c>
      <c r="H55" s="17">
        <v>364</v>
      </c>
      <c r="I55" s="18">
        <v>-40</v>
      </c>
      <c r="J55" s="19">
        <v>-1160</v>
      </c>
      <c r="K55" s="17">
        <v>-1</v>
      </c>
      <c r="L55" s="17">
        <v>-1331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20">
        <v>-3399</v>
      </c>
    </row>
    <row r="56" spans="2:19" ht="16.5">
      <c r="B56" s="9" t="s">
        <v>41</v>
      </c>
      <c r="C56" s="17">
        <v>2</v>
      </c>
      <c r="D56" s="17">
        <v>318</v>
      </c>
      <c r="E56" s="17">
        <v>0</v>
      </c>
      <c r="F56" s="17">
        <v>0</v>
      </c>
      <c r="G56" s="17">
        <v>2</v>
      </c>
      <c r="H56" s="17">
        <v>56</v>
      </c>
      <c r="I56" s="18">
        <v>-95</v>
      </c>
      <c r="J56" s="19">
        <v>-2755</v>
      </c>
      <c r="K56" s="17">
        <v>0</v>
      </c>
      <c r="L56" s="17">
        <v>0</v>
      </c>
      <c r="M56" s="17">
        <v>0</v>
      </c>
      <c r="N56" s="17">
        <v>0</v>
      </c>
      <c r="O56" s="17">
        <v>6</v>
      </c>
      <c r="P56" s="17">
        <v>1290</v>
      </c>
      <c r="Q56" s="17">
        <v>0</v>
      </c>
      <c r="R56" s="17">
        <v>0</v>
      </c>
      <c r="S56" s="20">
        <v>-1091</v>
      </c>
    </row>
    <row r="57" spans="2:19" ht="16.5">
      <c r="B57" s="9"/>
      <c r="C57" s="17">
        <f aca="true" t="shared" si="2" ref="C57:S57">SUM(C45:C56)</f>
        <v>-175</v>
      </c>
      <c r="D57" s="17">
        <f t="shared" si="2"/>
        <v>-27825</v>
      </c>
      <c r="E57" s="17">
        <f t="shared" si="2"/>
        <v>-40</v>
      </c>
      <c r="F57" s="17">
        <f t="shared" si="2"/>
        <v>-6560</v>
      </c>
      <c r="G57" s="17">
        <f t="shared" si="2"/>
        <v>-96</v>
      </c>
      <c r="H57" s="17">
        <f t="shared" si="2"/>
        <v>-2688</v>
      </c>
      <c r="I57" s="18">
        <f t="shared" si="2"/>
        <v>-500</v>
      </c>
      <c r="J57" s="19">
        <f t="shared" si="2"/>
        <v>-14538</v>
      </c>
      <c r="K57" s="17">
        <f t="shared" si="2"/>
        <v>8</v>
      </c>
      <c r="L57" s="17">
        <f t="shared" si="2"/>
        <v>10648</v>
      </c>
      <c r="M57" s="17">
        <f t="shared" si="2"/>
        <v>170</v>
      </c>
      <c r="N57" s="17">
        <f t="shared" si="2"/>
        <v>743750</v>
      </c>
      <c r="O57" s="17">
        <f t="shared" si="2"/>
        <v>-192</v>
      </c>
      <c r="P57" s="17">
        <f t="shared" si="2"/>
        <v>-41280</v>
      </c>
      <c r="Q57" s="17">
        <f t="shared" si="2"/>
        <v>0</v>
      </c>
      <c r="R57" s="17">
        <f t="shared" si="2"/>
        <v>0</v>
      </c>
      <c r="S57" s="20">
        <f t="shared" si="2"/>
        <v>661507</v>
      </c>
    </row>
    <row r="58" spans="2:19" ht="16.5">
      <c r="B58" s="10" t="s">
        <v>42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8">
        <v>0</v>
      </c>
      <c r="J58" s="19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20">
        <v>0</v>
      </c>
    </row>
    <row r="59" spans="2:19" ht="16.5">
      <c r="B59" s="25" t="s">
        <v>43</v>
      </c>
      <c r="C59" s="17">
        <v>6</v>
      </c>
      <c r="D59" s="17">
        <v>954</v>
      </c>
      <c r="E59" s="17">
        <v>0</v>
      </c>
      <c r="F59" s="17">
        <v>0</v>
      </c>
      <c r="G59" s="17">
        <v>10</v>
      </c>
      <c r="H59" s="17">
        <v>280</v>
      </c>
      <c r="I59" s="18">
        <v>-56</v>
      </c>
      <c r="J59" s="19">
        <v>-1624</v>
      </c>
      <c r="K59" s="17">
        <v>-11</v>
      </c>
      <c r="L59" s="17">
        <v>-14641</v>
      </c>
      <c r="M59" s="17">
        <v>8</v>
      </c>
      <c r="N59" s="17">
        <v>35000</v>
      </c>
      <c r="O59" s="17">
        <v>13</v>
      </c>
      <c r="P59" s="17">
        <v>2795</v>
      </c>
      <c r="Q59" s="17">
        <v>0</v>
      </c>
      <c r="R59" s="17">
        <v>0</v>
      </c>
      <c r="S59" s="20">
        <v>22764</v>
      </c>
    </row>
    <row r="60" spans="2:19" ht="16.5">
      <c r="B60" s="25" t="s">
        <v>44</v>
      </c>
      <c r="C60" s="17">
        <v>-43</v>
      </c>
      <c r="D60" s="17">
        <v>-6837</v>
      </c>
      <c r="E60" s="17">
        <v>0</v>
      </c>
      <c r="F60" s="17">
        <v>0</v>
      </c>
      <c r="G60" s="17">
        <v>2</v>
      </c>
      <c r="H60" s="17">
        <v>56</v>
      </c>
      <c r="I60" s="18">
        <v>-177</v>
      </c>
      <c r="J60" s="19">
        <v>-5133</v>
      </c>
      <c r="K60" s="17">
        <v>-4</v>
      </c>
      <c r="L60" s="17">
        <v>-5324</v>
      </c>
      <c r="M60" s="17">
        <v>0</v>
      </c>
      <c r="N60" s="17">
        <v>0</v>
      </c>
      <c r="O60" s="17">
        <v>12</v>
      </c>
      <c r="P60" s="17">
        <v>2580</v>
      </c>
      <c r="Q60" s="17">
        <v>0</v>
      </c>
      <c r="R60" s="17">
        <v>0</v>
      </c>
      <c r="S60" s="20">
        <v>-14658</v>
      </c>
    </row>
    <row r="61" spans="2:19" ht="16.5">
      <c r="B61" s="25" t="s">
        <v>45</v>
      </c>
      <c r="C61" s="17">
        <v>1</v>
      </c>
      <c r="D61" s="17">
        <v>159</v>
      </c>
      <c r="E61" s="17">
        <v>0</v>
      </c>
      <c r="F61" s="17">
        <v>0</v>
      </c>
      <c r="G61" s="17">
        <v>0</v>
      </c>
      <c r="H61" s="17">
        <v>0</v>
      </c>
      <c r="I61" s="18">
        <v>-46</v>
      </c>
      <c r="J61" s="19">
        <v>-1334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20">
        <v>-1175</v>
      </c>
    </row>
    <row r="62" spans="2:19" ht="16.5">
      <c r="B62" s="25" t="s">
        <v>46</v>
      </c>
      <c r="C62" s="17">
        <v>-2</v>
      </c>
      <c r="D62" s="17">
        <v>-318</v>
      </c>
      <c r="E62" s="17">
        <v>-2</v>
      </c>
      <c r="F62" s="17">
        <v>-328</v>
      </c>
      <c r="G62" s="17">
        <v>0</v>
      </c>
      <c r="H62" s="17">
        <v>0</v>
      </c>
      <c r="I62" s="18">
        <v>-27</v>
      </c>
      <c r="J62" s="19">
        <v>-783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20">
        <v>-1429</v>
      </c>
    </row>
    <row r="63" spans="2:19" ht="16.5">
      <c r="B63" s="25" t="s">
        <v>47</v>
      </c>
      <c r="C63" s="17">
        <v>-5</v>
      </c>
      <c r="D63" s="17">
        <v>-795</v>
      </c>
      <c r="E63" s="17">
        <v>0</v>
      </c>
      <c r="F63" s="17">
        <v>0</v>
      </c>
      <c r="G63" s="17">
        <v>0</v>
      </c>
      <c r="H63" s="17">
        <v>0</v>
      </c>
      <c r="I63" s="18">
        <v>-19</v>
      </c>
      <c r="J63" s="19">
        <v>-551</v>
      </c>
      <c r="K63" s="17">
        <v>0</v>
      </c>
      <c r="L63" s="17">
        <v>0</v>
      </c>
      <c r="M63" s="17">
        <v>5</v>
      </c>
      <c r="N63" s="17">
        <v>21875</v>
      </c>
      <c r="O63" s="17">
        <v>-6</v>
      </c>
      <c r="P63" s="17">
        <v>-1290</v>
      </c>
      <c r="Q63" s="17">
        <v>0</v>
      </c>
      <c r="R63" s="17">
        <v>0</v>
      </c>
      <c r="S63" s="20">
        <v>19239</v>
      </c>
    </row>
    <row r="64" spans="2:19" ht="16.5">
      <c r="B64" s="25" t="s">
        <v>48</v>
      </c>
      <c r="C64" s="17">
        <v>18</v>
      </c>
      <c r="D64" s="17">
        <v>2862</v>
      </c>
      <c r="E64" s="17">
        <v>0</v>
      </c>
      <c r="F64" s="17">
        <v>0</v>
      </c>
      <c r="G64" s="17">
        <v>-10</v>
      </c>
      <c r="H64" s="17">
        <v>-280</v>
      </c>
      <c r="I64" s="18">
        <v>-90</v>
      </c>
      <c r="J64" s="19">
        <v>-2610</v>
      </c>
      <c r="K64" s="17">
        <v>0</v>
      </c>
      <c r="L64" s="17">
        <v>0</v>
      </c>
      <c r="M64" s="17">
        <v>16</v>
      </c>
      <c r="N64" s="17">
        <v>70000</v>
      </c>
      <c r="O64" s="17">
        <v>0</v>
      </c>
      <c r="P64" s="17">
        <v>0</v>
      </c>
      <c r="Q64" s="17">
        <v>0</v>
      </c>
      <c r="R64" s="17">
        <v>0</v>
      </c>
      <c r="S64" s="20">
        <v>69972</v>
      </c>
    </row>
    <row r="65" spans="2:19" ht="16.5">
      <c r="B65" s="25" t="s">
        <v>49</v>
      </c>
      <c r="C65" s="17">
        <v>7</v>
      </c>
      <c r="D65" s="17">
        <v>1113</v>
      </c>
      <c r="E65" s="17">
        <v>0</v>
      </c>
      <c r="F65" s="17">
        <v>0</v>
      </c>
      <c r="G65" s="17">
        <v>7</v>
      </c>
      <c r="H65" s="17">
        <v>196</v>
      </c>
      <c r="I65" s="18">
        <v>-39</v>
      </c>
      <c r="J65" s="19">
        <v>-1131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20">
        <v>178</v>
      </c>
    </row>
    <row r="66" spans="2:19" ht="16.5">
      <c r="B66" s="25" t="s">
        <v>50</v>
      </c>
      <c r="C66" s="17">
        <v>-14</v>
      </c>
      <c r="D66" s="17">
        <v>-2226</v>
      </c>
      <c r="E66" s="17">
        <v>0</v>
      </c>
      <c r="F66" s="17">
        <v>0</v>
      </c>
      <c r="G66" s="17">
        <v>-9</v>
      </c>
      <c r="H66" s="17">
        <v>-252</v>
      </c>
      <c r="I66" s="18">
        <v>-76</v>
      </c>
      <c r="J66" s="19">
        <v>-2204</v>
      </c>
      <c r="K66" s="17">
        <v>4</v>
      </c>
      <c r="L66" s="17">
        <v>5324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20">
        <v>642</v>
      </c>
    </row>
    <row r="67" spans="2:19" ht="16.5">
      <c r="B67" s="25" t="s">
        <v>51</v>
      </c>
      <c r="C67" s="17">
        <v>-11</v>
      </c>
      <c r="D67" s="17">
        <v>-1749</v>
      </c>
      <c r="E67" s="17">
        <v>0</v>
      </c>
      <c r="F67" s="17">
        <v>0</v>
      </c>
      <c r="G67" s="17">
        <v>0</v>
      </c>
      <c r="H67" s="17">
        <v>0</v>
      </c>
      <c r="I67" s="18">
        <v>-76</v>
      </c>
      <c r="J67" s="19">
        <v>-2204</v>
      </c>
      <c r="K67" s="17">
        <v>-2</v>
      </c>
      <c r="L67" s="17">
        <v>-2662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20">
        <v>-6615</v>
      </c>
    </row>
    <row r="68" spans="2:19" ht="16.5">
      <c r="B68" s="25" t="s">
        <v>52</v>
      </c>
      <c r="C68" s="17">
        <v>-2</v>
      </c>
      <c r="D68" s="17">
        <v>-318</v>
      </c>
      <c r="E68" s="17">
        <v>0</v>
      </c>
      <c r="F68" s="17">
        <v>0</v>
      </c>
      <c r="G68" s="17">
        <v>0</v>
      </c>
      <c r="H68" s="17">
        <v>0</v>
      </c>
      <c r="I68" s="18">
        <v>-47</v>
      </c>
      <c r="J68" s="19">
        <v>-1457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20">
        <v>-1775</v>
      </c>
    </row>
    <row r="69" spans="2:19" ht="16.5">
      <c r="B69" s="9"/>
      <c r="C69" s="17">
        <f aca="true" t="shared" si="3" ref="C69:S69">SUM(C59:C68)</f>
        <v>-45</v>
      </c>
      <c r="D69" s="17">
        <f t="shared" si="3"/>
        <v>-7155</v>
      </c>
      <c r="E69" s="17">
        <f t="shared" si="3"/>
        <v>-2</v>
      </c>
      <c r="F69" s="17">
        <f t="shared" si="3"/>
        <v>-328</v>
      </c>
      <c r="G69" s="17">
        <f t="shared" si="3"/>
        <v>0</v>
      </c>
      <c r="H69" s="17">
        <f t="shared" si="3"/>
        <v>0</v>
      </c>
      <c r="I69" s="18">
        <f t="shared" si="3"/>
        <v>-653</v>
      </c>
      <c r="J69" s="19">
        <f t="shared" si="3"/>
        <v>-19031</v>
      </c>
      <c r="K69" s="17">
        <f t="shared" si="3"/>
        <v>-13</v>
      </c>
      <c r="L69" s="17">
        <f t="shared" si="3"/>
        <v>-17303</v>
      </c>
      <c r="M69" s="17">
        <f t="shared" si="3"/>
        <v>29</v>
      </c>
      <c r="N69" s="17">
        <f t="shared" si="3"/>
        <v>126875</v>
      </c>
      <c r="O69" s="17">
        <f t="shared" si="3"/>
        <v>19</v>
      </c>
      <c r="P69" s="17">
        <f t="shared" si="3"/>
        <v>4085</v>
      </c>
      <c r="Q69" s="17">
        <f t="shared" si="3"/>
        <v>0</v>
      </c>
      <c r="R69" s="17">
        <f t="shared" si="3"/>
        <v>0</v>
      </c>
      <c r="S69" s="20">
        <f t="shared" si="3"/>
        <v>87143</v>
      </c>
    </row>
    <row r="70" spans="2:19" ht="16.5">
      <c r="B70" s="10" t="s">
        <v>53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  <c r="J70" s="19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20">
        <v>0</v>
      </c>
    </row>
    <row r="71" spans="2:19" ht="16.5">
      <c r="B71" s="25" t="s">
        <v>54</v>
      </c>
      <c r="C71" s="17">
        <v>-16</v>
      </c>
      <c r="D71" s="17">
        <v>-2544</v>
      </c>
      <c r="E71" s="17">
        <v>0</v>
      </c>
      <c r="F71" s="17">
        <v>0</v>
      </c>
      <c r="G71" s="17">
        <v>-1</v>
      </c>
      <c r="H71" s="17">
        <v>-28</v>
      </c>
      <c r="I71" s="18">
        <v>0</v>
      </c>
      <c r="J71" s="19">
        <v>0</v>
      </c>
      <c r="K71" s="17">
        <v>1</v>
      </c>
      <c r="L71" s="17">
        <v>1331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20">
        <v>-1241</v>
      </c>
    </row>
    <row r="72" spans="2:19" ht="16.5">
      <c r="B72" s="25" t="s">
        <v>55</v>
      </c>
      <c r="C72" s="17">
        <v>-1</v>
      </c>
      <c r="D72" s="17">
        <v>-312</v>
      </c>
      <c r="E72" s="17">
        <v>0</v>
      </c>
      <c r="F72" s="17">
        <v>0</v>
      </c>
      <c r="G72" s="17">
        <v>0</v>
      </c>
      <c r="H72" s="17">
        <v>0</v>
      </c>
      <c r="I72" s="18">
        <v>-39</v>
      </c>
      <c r="J72" s="19">
        <v>-1209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20">
        <v>-1521</v>
      </c>
    </row>
    <row r="73" spans="2:19" ht="16.5">
      <c r="B73" s="25" t="s">
        <v>56</v>
      </c>
      <c r="C73" s="17">
        <v>-2</v>
      </c>
      <c r="D73" s="17">
        <v>-318</v>
      </c>
      <c r="E73" s="17">
        <v>0</v>
      </c>
      <c r="F73" s="17">
        <v>0</v>
      </c>
      <c r="G73" s="17">
        <v>0</v>
      </c>
      <c r="H73" s="17">
        <v>0</v>
      </c>
      <c r="I73" s="18">
        <v>-7</v>
      </c>
      <c r="J73" s="19">
        <v>-217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20">
        <v>-535</v>
      </c>
    </row>
    <row r="74" spans="2:19" ht="16.5">
      <c r="B74" s="25" t="s">
        <v>57</v>
      </c>
      <c r="C74" s="17">
        <v>-58</v>
      </c>
      <c r="D74" s="17">
        <v>-9222</v>
      </c>
      <c r="E74" s="17">
        <v>0</v>
      </c>
      <c r="F74" s="17">
        <v>0</v>
      </c>
      <c r="G74" s="17">
        <v>-42</v>
      </c>
      <c r="H74" s="17">
        <v>-1176</v>
      </c>
      <c r="I74" s="18">
        <v>-220</v>
      </c>
      <c r="J74" s="19">
        <v>-6380</v>
      </c>
      <c r="K74" s="17">
        <v>-2</v>
      </c>
      <c r="L74" s="17">
        <v>-2662</v>
      </c>
      <c r="M74" s="17">
        <v>-12</v>
      </c>
      <c r="N74" s="17">
        <v>-52500</v>
      </c>
      <c r="O74" s="17">
        <v>7</v>
      </c>
      <c r="P74" s="17">
        <v>1505</v>
      </c>
      <c r="Q74" s="17">
        <v>0</v>
      </c>
      <c r="R74" s="17">
        <v>0</v>
      </c>
      <c r="S74" s="20">
        <v>-70435</v>
      </c>
    </row>
    <row r="75" spans="2:19" ht="16.5">
      <c r="B75" s="25" t="s">
        <v>58</v>
      </c>
      <c r="C75" s="17">
        <v>-3</v>
      </c>
      <c r="D75" s="17">
        <v>-936</v>
      </c>
      <c r="E75" s="17">
        <v>0</v>
      </c>
      <c r="F75" s="17">
        <v>0</v>
      </c>
      <c r="G75" s="17">
        <v>0</v>
      </c>
      <c r="H75" s="17">
        <v>0</v>
      </c>
      <c r="I75" s="18">
        <v>-5</v>
      </c>
      <c r="J75" s="19">
        <v>-155</v>
      </c>
      <c r="K75" s="17">
        <v>4</v>
      </c>
      <c r="L75" s="17">
        <v>5324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20">
        <v>4233</v>
      </c>
    </row>
    <row r="76" spans="2:19" ht="16.5">
      <c r="B76" s="25" t="s">
        <v>59</v>
      </c>
      <c r="C76" s="17">
        <v>-12</v>
      </c>
      <c r="D76" s="17">
        <v>-1908</v>
      </c>
      <c r="E76" s="17">
        <v>0</v>
      </c>
      <c r="F76" s="17">
        <v>0</v>
      </c>
      <c r="G76" s="17">
        <v>0</v>
      </c>
      <c r="H76" s="17">
        <v>0</v>
      </c>
      <c r="I76" s="18">
        <v>-29</v>
      </c>
      <c r="J76" s="19">
        <v>-841</v>
      </c>
      <c r="K76" s="17">
        <v>-3</v>
      </c>
      <c r="L76" s="17">
        <v>-3993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20">
        <v>-6742</v>
      </c>
    </row>
    <row r="77" spans="2:19" ht="16.5">
      <c r="B77" s="25" t="s">
        <v>60</v>
      </c>
      <c r="C77" s="17">
        <v>-2</v>
      </c>
      <c r="D77" s="17">
        <v>-318</v>
      </c>
      <c r="E77" s="17">
        <v>0</v>
      </c>
      <c r="F77" s="17">
        <v>0</v>
      </c>
      <c r="G77" s="17">
        <v>0</v>
      </c>
      <c r="H77" s="17">
        <v>0</v>
      </c>
      <c r="I77" s="18">
        <v>-4</v>
      </c>
      <c r="J77" s="19">
        <v>-124</v>
      </c>
      <c r="K77" s="17">
        <v>2</v>
      </c>
      <c r="L77" s="17">
        <v>2662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20">
        <v>2220</v>
      </c>
    </row>
    <row r="78" spans="2:19" ht="16.5">
      <c r="B78" s="25" t="s">
        <v>61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8">
        <v>-7</v>
      </c>
      <c r="J78" s="19">
        <v>-217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20">
        <v>-217</v>
      </c>
    </row>
    <row r="79" spans="2:19" ht="16.5">
      <c r="B79" s="25" t="s">
        <v>62</v>
      </c>
      <c r="C79" s="17">
        <v>6</v>
      </c>
      <c r="D79" s="17">
        <v>954</v>
      </c>
      <c r="E79" s="17">
        <v>0</v>
      </c>
      <c r="F79" s="17">
        <v>0</v>
      </c>
      <c r="G79" s="17">
        <v>0</v>
      </c>
      <c r="H79" s="17">
        <v>0</v>
      </c>
      <c r="I79" s="18">
        <v>-9</v>
      </c>
      <c r="J79" s="19">
        <v>-279</v>
      </c>
      <c r="K79" s="17">
        <v>3</v>
      </c>
      <c r="L79" s="17">
        <v>3993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20">
        <v>4668</v>
      </c>
    </row>
    <row r="80" spans="2:19" ht="16.5">
      <c r="B80" s="25" t="s">
        <v>63</v>
      </c>
      <c r="C80" s="17">
        <v>-12</v>
      </c>
      <c r="D80" s="17">
        <v>-1908</v>
      </c>
      <c r="E80" s="17">
        <v>0</v>
      </c>
      <c r="F80" s="17">
        <v>0</v>
      </c>
      <c r="G80" s="17">
        <v>0</v>
      </c>
      <c r="H80" s="17">
        <v>0</v>
      </c>
      <c r="I80" s="18">
        <v>5</v>
      </c>
      <c r="J80" s="19">
        <v>145</v>
      </c>
      <c r="K80" s="17">
        <v>-2</v>
      </c>
      <c r="L80" s="17">
        <v>-2662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20">
        <v>-4425</v>
      </c>
    </row>
    <row r="81" spans="2:19" ht="16.5">
      <c r="B81" s="25" t="s">
        <v>64</v>
      </c>
      <c r="C81" s="17">
        <v>-1</v>
      </c>
      <c r="D81" s="17">
        <v>-312</v>
      </c>
      <c r="E81" s="17">
        <v>0</v>
      </c>
      <c r="F81" s="17">
        <v>0</v>
      </c>
      <c r="G81" s="17">
        <v>0</v>
      </c>
      <c r="H81" s="17">
        <v>0</v>
      </c>
      <c r="I81" s="18">
        <v>-7</v>
      </c>
      <c r="J81" s="19">
        <v>-217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20">
        <v>-529</v>
      </c>
    </row>
    <row r="82" spans="2:19" ht="16.5">
      <c r="B82" s="9"/>
      <c r="C82" s="17">
        <f aca="true" t="shared" si="4" ref="C82:S82">SUM(C71:C81)</f>
        <v>-101</v>
      </c>
      <c r="D82" s="17">
        <f t="shared" si="4"/>
        <v>-16824</v>
      </c>
      <c r="E82" s="17">
        <f t="shared" si="4"/>
        <v>0</v>
      </c>
      <c r="F82" s="17">
        <f t="shared" si="4"/>
        <v>0</v>
      </c>
      <c r="G82" s="17">
        <f t="shared" si="4"/>
        <v>-43</v>
      </c>
      <c r="H82" s="17">
        <f t="shared" si="4"/>
        <v>-1204</v>
      </c>
      <c r="I82" s="18">
        <f t="shared" si="4"/>
        <v>-322</v>
      </c>
      <c r="J82" s="19">
        <f t="shared" si="4"/>
        <v>-9494</v>
      </c>
      <c r="K82" s="17">
        <f t="shared" si="4"/>
        <v>3</v>
      </c>
      <c r="L82" s="17">
        <f t="shared" si="4"/>
        <v>3993</v>
      </c>
      <c r="M82" s="17">
        <f t="shared" si="4"/>
        <v>-12</v>
      </c>
      <c r="N82" s="17">
        <f t="shared" si="4"/>
        <v>-52500</v>
      </c>
      <c r="O82" s="17">
        <f t="shared" si="4"/>
        <v>7</v>
      </c>
      <c r="P82" s="17">
        <f t="shared" si="4"/>
        <v>1505</v>
      </c>
      <c r="Q82" s="17">
        <f t="shared" si="4"/>
        <v>0</v>
      </c>
      <c r="R82" s="17">
        <f t="shared" si="4"/>
        <v>0</v>
      </c>
      <c r="S82" s="20">
        <f t="shared" si="4"/>
        <v>-74524</v>
      </c>
    </row>
    <row r="83" spans="2:19" ht="16.5">
      <c r="B83" s="10" t="s">
        <v>65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8">
        <v>0</v>
      </c>
      <c r="J83" s="19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20">
        <v>0</v>
      </c>
    </row>
    <row r="84" spans="2:19" ht="16.5">
      <c r="B84" s="25" t="s">
        <v>66</v>
      </c>
      <c r="C84" s="17">
        <v>3</v>
      </c>
      <c r="D84" s="17">
        <v>477</v>
      </c>
      <c r="E84" s="17">
        <v>0</v>
      </c>
      <c r="F84" s="17">
        <v>0</v>
      </c>
      <c r="G84" s="17">
        <v>0</v>
      </c>
      <c r="H84" s="17">
        <v>0</v>
      </c>
      <c r="I84" s="18">
        <v>-51</v>
      </c>
      <c r="J84" s="19">
        <v>-1479</v>
      </c>
      <c r="K84" s="17">
        <v>1</v>
      </c>
      <c r="L84" s="17">
        <v>1331</v>
      </c>
      <c r="M84" s="17">
        <v>0</v>
      </c>
      <c r="N84" s="17">
        <v>0</v>
      </c>
      <c r="O84" s="17">
        <v>-3</v>
      </c>
      <c r="P84" s="17">
        <v>-645</v>
      </c>
      <c r="Q84" s="17">
        <v>0</v>
      </c>
      <c r="R84" s="17">
        <v>0</v>
      </c>
      <c r="S84" s="20">
        <v>-316</v>
      </c>
    </row>
    <row r="85" spans="2:19" ht="16.5">
      <c r="B85" s="25" t="s">
        <v>67</v>
      </c>
      <c r="C85" s="17">
        <v>-18</v>
      </c>
      <c r="D85" s="17">
        <v>-2862</v>
      </c>
      <c r="E85" s="17">
        <v>0</v>
      </c>
      <c r="F85" s="17">
        <v>0</v>
      </c>
      <c r="G85" s="17">
        <v>0</v>
      </c>
      <c r="H85" s="17">
        <v>0</v>
      </c>
      <c r="I85" s="18">
        <v>-40</v>
      </c>
      <c r="J85" s="19">
        <v>-1160</v>
      </c>
      <c r="K85" s="17">
        <v>8</v>
      </c>
      <c r="L85" s="17">
        <v>10648</v>
      </c>
      <c r="M85" s="17">
        <v>3</v>
      </c>
      <c r="N85" s="17">
        <v>13125</v>
      </c>
      <c r="O85" s="17">
        <v>8</v>
      </c>
      <c r="P85" s="17">
        <v>1720</v>
      </c>
      <c r="Q85" s="17">
        <v>0</v>
      </c>
      <c r="R85" s="17">
        <v>0</v>
      </c>
      <c r="S85" s="20">
        <v>21471</v>
      </c>
    </row>
    <row r="86" spans="2:19" ht="16.5">
      <c r="B86" s="25" t="s">
        <v>68</v>
      </c>
      <c r="C86" s="17">
        <v>-49</v>
      </c>
      <c r="D86" s="17">
        <v>-7791</v>
      </c>
      <c r="E86" s="17">
        <v>0</v>
      </c>
      <c r="F86" s="17">
        <v>0</v>
      </c>
      <c r="G86" s="17">
        <v>-2</v>
      </c>
      <c r="H86" s="17">
        <v>-56</v>
      </c>
      <c r="I86" s="18">
        <v>-140</v>
      </c>
      <c r="J86" s="19">
        <v>-4060</v>
      </c>
      <c r="K86" s="17">
        <v>0</v>
      </c>
      <c r="L86" s="17">
        <v>0</v>
      </c>
      <c r="M86" s="17">
        <v>35</v>
      </c>
      <c r="N86" s="17">
        <v>153125</v>
      </c>
      <c r="O86" s="17">
        <v>0</v>
      </c>
      <c r="P86" s="17">
        <v>0</v>
      </c>
      <c r="Q86" s="17">
        <v>0</v>
      </c>
      <c r="R86" s="17">
        <v>0</v>
      </c>
      <c r="S86" s="20">
        <v>141218</v>
      </c>
    </row>
    <row r="87" spans="2:19" ht="16.5">
      <c r="B87" s="25" t="s">
        <v>69</v>
      </c>
      <c r="C87" s="17">
        <v>-7</v>
      </c>
      <c r="D87" s="17">
        <v>-1113</v>
      </c>
      <c r="E87" s="17">
        <v>0</v>
      </c>
      <c r="F87" s="17">
        <v>0</v>
      </c>
      <c r="G87" s="17">
        <v>-1</v>
      </c>
      <c r="H87" s="17">
        <v>-28</v>
      </c>
      <c r="I87" s="18">
        <v>-54</v>
      </c>
      <c r="J87" s="19">
        <v>-1566</v>
      </c>
      <c r="K87" s="17">
        <v>-8</v>
      </c>
      <c r="L87" s="17">
        <v>-10648</v>
      </c>
      <c r="M87" s="17">
        <v>0</v>
      </c>
      <c r="N87" s="17">
        <v>0</v>
      </c>
      <c r="O87" s="17">
        <v>37</v>
      </c>
      <c r="P87" s="17">
        <v>7955</v>
      </c>
      <c r="Q87" s="17">
        <v>0</v>
      </c>
      <c r="R87" s="17">
        <v>0</v>
      </c>
      <c r="S87" s="20">
        <v>-5400</v>
      </c>
    </row>
    <row r="88" spans="2:19" ht="16.5">
      <c r="B88" s="25" t="s">
        <v>70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8">
        <v>0</v>
      </c>
      <c r="J88" s="19">
        <v>0</v>
      </c>
      <c r="K88" s="17">
        <v>1</v>
      </c>
      <c r="L88" s="17">
        <v>1331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20">
        <v>1331</v>
      </c>
    </row>
    <row r="89" spans="2:19" ht="16.5">
      <c r="B89" s="25" t="s">
        <v>71</v>
      </c>
      <c r="C89" s="17">
        <v>-36</v>
      </c>
      <c r="D89" s="17">
        <v>-5724</v>
      </c>
      <c r="E89" s="17">
        <v>0</v>
      </c>
      <c r="F89" s="17">
        <v>0</v>
      </c>
      <c r="G89" s="17">
        <v>0</v>
      </c>
      <c r="H89" s="17">
        <v>0</v>
      </c>
      <c r="I89" s="18">
        <v>-51</v>
      </c>
      <c r="J89" s="19">
        <v>-1479</v>
      </c>
      <c r="K89" s="17">
        <v>16</v>
      </c>
      <c r="L89" s="17">
        <v>21296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20">
        <v>14093</v>
      </c>
    </row>
    <row r="90" spans="2:19" ht="16.5">
      <c r="B90" s="25" t="s">
        <v>72</v>
      </c>
      <c r="C90" s="17">
        <v>-10</v>
      </c>
      <c r="D90" s="17">
        <v>-1590</v>
      </c>
      <c r="E90" s="17">
        <v>0</v>
      </c>
      <c r="F90" s="17">
        <v>0</v>
      </c>
      <c r="G90" s="17">
        <v>0</v>
      </c>
      <c r="H90" s="17">
        <v>0</v>
      </c>
      <c r="I90" s="18">
        <v>-26</v>
      </c>
      <c r="J90" s="19">
        <v>-754</v>
      </c>
      <c r="K90" s="17">
        <v>-8</v>
      </c>
      <c r="L90" s="17">
        <v>-10648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20">
        <v>-12992</v>
      </c>
    </row>
    <row r="91" spans="2:19" ht="16.5">
      <c r="B91" s="25" t="s">
        <v>73</v>
      </c>
      <c r="C91" s="17">
        <v>2</v>
      </c>
      <c r="D91" s="17">
        <v>318</v>
      </c>
      <c r="E91" s="17">
        <v>0</v>
      </c>
      <c r="F91" s="17">
        <v>0</v>
      </c>
      <c r="G91" s="17">
        <v>0</v>
      </c>
      <c r="H91" s="17">
        <v>0</v>
      </c>
      <c r="I91" s="18">
        <v>-28</v>
      </c>
      <c r="J91" s="19">
        <v>-812</v>
      </c>
      <c r="K91" s="17">
        <v>-6</v>
      </c>
      <c r="L91" s="17">
        <v>-7986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20">
        <v>-8480</v>
      </c>
    </row>
    <row r="92" spans="2:19" ht="16.5">
      <c r="B92" s="25" t="s">
        <v>74</v>
      </c>
      <c r="C92" s="17">
        <v>6</v>
      </c>
      <c r="D92" s="17">
        <v>954</v>
      </c>
      <c r="E92" s="17">
        <v>0</v>
      </c>
      <c r="F92" s="17">
        <v>0</v>
      </c>
      <c r="G92" s="17">
        <v>0</v>
      </c>
      <c r="H92" s="17">
        <v>0</v>
      </c>
      <c r="I92" s="18">
        <v>-18</v>
      </c>
      <c r="J92" s="19">
        <v>-522</v>
      </c>
      <c r="K92" s="17">
        <v>8</v>
      </c>
      <c r="L92" s="17">
        <v>10648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20">
        <v>11080</v>
      </c>
    </row>
    <row r="93" spans="2:19" ht="16.5">
      <c r="B93" s="25" t="s">
        <v>75</v>
      </c>
      <c r="C93" s="17">
        <v>4</v>
      </c>
      <c r="D93" s="17">
        <v>636</v>
      </c>
      <c r="E93" s="17">
        <v>0</v>
      </c>
      <c r="F93" s="17">
        <v>0</v>
      </c>
      <c r="G93" s="17">
        <v>0</v>
      </c>
      <c r="H93" s="17">
        <v>0</v>
      </c>
      <c r="I93" s="18">
        <v>-46</v>
      </c>
      <c r="J93" s="19">
        <v>-770</v>
      </c>
      <c r="K93" s="17">
        <v>7</v>
      </c>
      <c r="L93" s="17">
        <v>9317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20">
        <v>9183</v>
      </c>
    </row>
    <row r="94" spans="2:19" ht="16.5">
      <c r="B94" s="9"/>
      <c r="C94" s="17">
        <f aca="true" t="shared" si="5" ref="C94:S94">SUM(C84:C93)</f>
        <v>-105</v>
      </c>
      <c r="D94" s="17">
        <f t="shared" si="5"/>
        <v>-16695</v>
      </c>
      <c r="E94" s="17">
        <f t="shared" si="5"/>
        <v>0</v>
      </c>
      <c r="F94" s="17">
        <f t="shared" si="5"/>
        <v>0</v>
      </c>
      <c r="G94" s="17">
        <f t="shared" si="5"/>
        <v>-3</v>
      </c>
      <c r="H94" s="17">
        <f t="shared" si="5"/>
        <v>-84</v>
      </c>
      <c r="I94" s="18">
        <f t="shared" si="5"/>
        <v>-454</v>
      </c>
      <c r="J94" s="19">
        <f t="shared" si="5"/>
        <v>-12602</v>
      </c>
      <c r="K94" s="17">
        <f t="shared" si="5"/>
        <v>19</v>
      </c>
      <c r="L94" s="17">
        <f t="shared" si="5"/>
        <v>25289</v>
      </c>
      <c r="M94" s="17">
        <f t="shared" si="5"/>
        <v>38</v>
      </c>
      <c r="N94" s="17">
        <f t="shared" si="5"/>
        <v>166250</v>
      </c>
      <c r="O94" s="17">
        <f t="shared" si="5"/>
        <v>42</v>
      </c>
      <c r="P94" s="17">
        <f t="shared" si="5"/>
        <v>9030</v>
      </c>
      <c r="Q94" s="17">
        <f t="shared" si="5"/>
        <v>0</v>
      </c>
      <c r="R94" s="17">
        <f t="shared" si="5"/>
        <v>0</v>
      </c>
      <c r="S94" s="20">
        <f t="shared" si="5"/>
        <v>171188</v>
      </c>
    </row>
    <row r="95" spans="2:19" ht="16.5">
      <c r="B95" s="10" t="s">
        <v>76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8">
        <v>0</v>
      </c>
      <c r="J95" s="19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20">
        <v>0</v>
      </c>
    </row>
    <row r="96" spans="2:19" ht="16.5">
      <c r="B96" s="25" t="s">
        <v>77</v>
      </c>
      <c r="C96" s="17">
        <v>-81</v>
      </c>
      <c r="D96" s="17">
        <v>-12879</v>
      </c>
      <c r="E96" s="17">
        <v>0</v>
      </c>
      <c r="F96" s="17">
        <v>0</v>
      </c>
      <c r="G96" s="17">
        <v>0</v>
      </c>
      <c r="H96" s="17">
        <v>0</v>
      </c>
      <c r="I96" s="18">
        <v>-22</v>
      </c>
      <c r="J96" s="19">
        <v>-638</v>
      </c>
      <c r="K96" s="17">
        <v>13</v>
      </c>
      <c r="L96" s="17">
        <v>17303</v>
      </c>
      <c r="M96" s="17">
        <v>0</v>
      </c>
      <c r="N96" s="17">
        <v>0</v>
      </c>
      <c r="O96" s="17">
        <v>60</v>
      </c>
      <c r="P96" s="17">
        <v>12900</v>
      </c>
      <c r="Q96" s="17">
        <v>0</v>
      </c>
      <c r="R96" s="17">
        <v>0</v>
      </c>
      <c r="S96" s="20">
        <v>16686</v>
      </c>
    </row>
    <row r="97" spans="2:19" ht="16.5">
      <c r="B97" s="25" t="s">
        <v>78</v>
      </c>
      <c r="C97" s="17">
        <v>-9</v>
      </c>
      <c r="D97" s="17">
        <v>-1431</v>
      </c>
      <c r="E97" s="17">
        <v>0</v>
      </c>
      <c r="F97" s="17">
        <v>0</v>
      </c>
      <c r="G97" s="17">
        <v>0</v>
      </c>
      <c r="H97" s="17">
        <v>0</v>
      </c>
      <c r="I97" s="18">
        <v>-9</v>
      </c>
      <c r="J97" s="19">
        <v>-261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20">
        <v>-1692</v>
      </c>
    </row>
    <row r="98" spans="2:19" ht="16.5">
      <c r="B98" s="25" t="s">
        <v>79</v>
      </c>
      <c r="C98" s="17">
        <v>9</v>
      </c>
      <c r="D98" s="17">
        <v>1431</v>
      </c>
      <c r="E98" s="17">
        <v>0</v>
      </c>
      <c r="F98" s="17">
        <v>0</v>
      </c>
      <c r="G98" s="17">
        <v>-2</v>
      </c>
      <c r="H98" s="17">
        <v>-56</v>
      </c>
      <c r="I98" s="18">
        <v>-66</v>
      </c>
      <c r="J98" s="19">
        <v>-1914</v>
      </c>
      <c r="K98" s="17">
        <v>16</v>
      </c>
      <c r="L98" s="17">
        <v>21296</v>
      </c>
      <c r="M98" s="17">
        <v>0</v>
      </c>
      <c r="N98" s="17">
        <v>0</v>
      </c>
      <c r="O98" s="17">
        <v>-5</v>
      </c>
      <c r="P98" s="17">
        <v>-1075</v>
      </c>
      <c r="Q98" s="17">
        <v>0</v>
      </c>
      <c r="R98" s="17">
        <v>0</v>
      </c>
      <c r="S98" s="20">
        <v>19682</v>
      </c>
    </row>
    <row r="99" spans="2:19" ht="16.5">
      <c r="B99" s="25" t="s">
        <v>80</v>
      </c>
      <c r="C99" s="17">
        <v>1</v>
      </c>
      <c r="D99" s="17">
        <v>159</v>
      </c>
      <c r="E99" s="17">
        <v>0</v>
      </c>
      <c r="F99" s="17">
        <v>0</v>
      </c>
      <c r="G99" s="17">
        <v>-1</v>
      </c>
      <c r="H99" s="17">
        <v>-28</v>
      </c>
      <c r="I99" s="18">
        <v>-10</v>
      </c>
      <c r="J99" s="19">
        <v>-290</v>
      </c>
      <c r="K99" s="17">
        <v>0</v>
      </c>
      <c r="L99" s="17">
        <v>0</v>
      </c>
      <c r="M99" s="17">
        <v>0</v>
      </c>
      <c r="N99" s="17">
        <v>0</v>
      </c>
      <c r="O99" s="17">
        <v>-69</v>
      </c>
      <c r="P99" s="17">
        <v>-14835</v>
      </c>
      <c r="Q99" s="17">
        <v>0</v>
      </c>
      <c r="R99" s="17">
        <v>0</v>
      </c>
      <c r="S99" s="20">
        <v>-14994</v>
      </c>
    </row>
    <row r="100" spans="2:19" ht="16.5">
      <c r="B100" s="9"/>
      <c r="C100" s="17">
        <f aca="true" t="shared" si="6" ref="C100:S100">SUM(C96:C99)</f>
        <v>-80</v>
      </c>
      <c r="D100" s="17">
        <f t="shared" si="6"/>
        <v>-12720</v>
      </c>
      <c r="E100" s="17">
        <f t="shared" si="6"/>
        <v>0</v>
      </c>
      <c r="F100" s="17">
        <f t="shared" si="6"/>
        <v>0</v>
      </c>
      <c r="G100" s="17">
        <f t="shared" si="6"/>
        <v>-3</v>
      </c>
      <c r="H100" s="17">
        <f t="shared" si="6"/>
        <v>-84</v>
      </c>
      <c r="I100" s="18">
        <f t="shared" si="6"/>
        <v>-107</v>
      </c>
      <c r="J100" s="19">
        <f t="shared" si="6"/>
        <v>-3103</v>
      </c>
      <c r="K100" s="17">
        <f t="shared" si="6"/>
        <v>29</v>
      </c>
      <c r="L100" s="17">
        <f t="shared" si="6"/>
        <v>38599</v>
      </c>
      <c r="M100" s="17">
        <f t="shared" si="6"/>
        <v>0</v>
      </c>
      <c r="N100" s="17">
        <f t="shared" si="6"/>
        <v>0</v>
      </c>
      <c r="O100" s="17">
        <f t="shared" si="6"/>
        <v>-14</v>
      </c>
      <c r="P100" s="17">
        <f t="shared" si="6"/>
        <v>-3010</v>
      </c>
      <c r="Q100" s="17">
        <f t="shared" si="6"/>
        <v>0</v>
      </c>
      <c r="R100" s="17">
        <f t="shared" si="6"/>
        <v>0</v>
      </c>
      <c r="S100" s="20">
        <f t="shared" si="6"/>
        <v>19682</v>
      </c>
    </row>
    <row r="101" spans="2:19" ht="16.5">
      <c r="B101" s="10" t="s">
        <v>81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8">
        <v>0</v>
      </c>
      <c r="J101" s="19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20">
        <v>0</v>
      </c>
    </row>
    <row r="102" spans="2:19" ht="16.5">
      <c r="B102" s="25" t="s">
        <v>82</v>
      </c>
      <c r="C102" s="17">
        <v>-12</v>
      </c>
      <c r="D102" s="17">
        <v>-1908</v>
      </c>
      <c r="E102" s="17">
        <v>0</v>
      </c>
      <c r="F102" s="17">
        <v>0</v>
      </c>
      <c r="G102" s="17">
        <v>0</v>
      </c>
      <c r="H102" s="17">
        <v>0</v>
      </c>
      <c r="I102" s="18">
        <v>-78</v>
      </c>
      <c r="J102" s="19">
        <v>-2262</v>
      </c>
      <c r="K102" s="17">
        <v>1</v>
      </c>
      <c r="L102" s="17">
        <v>1331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20">
        <v>-2839</v>
      </c>
    </row>
    <row r="103" spans="2:19" ht="16.5">
      <c r="B103" s="25" t="s">
        <v>83</v>
      </c>
      <c r="C103" s="17">
        <v>4</v>
      </c>
      <c r="D103" s="17">
        <v>636</v>
      </c>
      <c r="E103" s="17">
        <v>0</v>
      </c>
      <c r="F103" s="17">
        <v>0</v>
      </c>
      <c r="G103" s="17">
        <v>0</v>
      </c>
      <c r="H103" s="17">
        <v>0</v>
      </c>
      <c r="I103" s="18">
        <v>-2</v>
      </c>
      <c r="J103" s="19">
        <v>-58</v>
      </c>
      <c r="K103" s="17">
        <v>8</v>
      </c>
      <c r="L103" s="17">
        <v>10648</v>
      </c>
      <c r="M103" s="17">
        <v>0</v>
      </c>
      <c r="N103" s="17">
        <v>0</v>
      </c>
      <c r="O103" s="17">
        <v>4</v>
      </c>
      <c r="P103" s="17">
        <v>860</v>
      </c>
      <c r="Q103" s="17">
        <v>0</v>
      </c>
      <c r="R103" s="17">
        <v>0</v>
      </c>
      <c r="S103" s="20">
        <v>12086</v>
      </c>
    </row>
    <row r="104" spans="2:19" ht="16.5">
      <c r="B104" s="25" t="s">
        <v>84</v>
      </c>
      <c r="C104" s="17">
        <v>-40</v>
      </c>
      <c r="D104" s="17">
        <v>-6360</v>
      </c>
      <c r="E104" s="17">
        <v>4</v>
      </c>
      <c r="F104" s="17">
        <v>656</v>
      </c>
      <c r="G104" s="17">
        <v>23</v>
      </c>
      <c r="H104" s="17">
        <v>644</v>
      </c>
      <c r="I104" s="18">
        <v>-295</v>
      </c>
      <c r="J104" s="19">
        <v>-8555</v>
      </c>
      <c r="K104" s="17">
        <v>0</v>
      </c>
      <c r="L104" s="17">
        <v>0</v>
      </c>
      <c r="M104" s="17">
        <v>-5</v>
      </c>
      <c r="N104" s="17">
        <v>-21875</v>
      </c>
      <c r="O104" s="17">
        <v>0</v>
      </c>
      <c r="P104" s="17">
        <v>0</v>
      </c>
      <c r="Q104" s="17">
        <v>1</v>
      </c>
      <c r="R104" s="17">
        <v>9193</v>
      </c>
      <c r="S104" s="20">
        <v>-26297</v>
      </c>
    </row>
    <row r="105" spans="2:19" ht="16.5">
      <c r="B105" s="25" t="s">
        <v>85</v>
      </c>
      <c r="C105" s="17">
        <v>-40</v>
      </c>
      <c r="D105" s="17">
        <v>-6360</v>
      </c>
      <c r="E105" s="17">
        <v>0</v>
      </c>
      <c r="F105" s="17">
        <v>0</v>
      </c>
      <c r="G105" s="17">
        <v>0</v>
      </c>
      <c r="H105" s="17">
        <v>0</v>
      </c>
      <c r="I105" s="18">
        <v>-44</v>
      </c>
      <c r="J105" s="19">
        <v>-1276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-1</v>
      </c>
      <c r="R105" s="17">
        <v>-9193</v>
      </c>
      <c r="S105" s="20">
        <v>-16829</v>
      </c>
    </row>
    <row r="106" spans="2:19" ht="16.5">
      <c r="B106" s="25" t="s">
        <v>86</v>
      </c>
      <c r="C106" s="17">
        <v>-10</v>
      </c>
      <c r="D106" s="17">
        <v>-1590</v>
      </c>
      <c r="E106" s="17">
        <v>0</v>
      </c>
      <c r="F106" s="17">
        <v>0</v>
      </c>
      <c r="G106" s="17">
        <v>0</v>
      </c>
      <c r="H106" s="17">
        <v>0</v>
      </c>
      <c r="I106" s="18">
        <v>-43</v>
      </c>
      <c r="J106" s="19">
        <v>-1247</v>
      </c>
      <c r="K106" s="17">
        <v>0</v>
      </c>
      <c r="L106" s="17">
        <v>0</v>
      </c>
      <c r="M106" s="17">
        <v>-3</v>
      </c>
      <c r="N106" s="17">
        <v>-13125</v>
      </c>
      <c r="O106" s="17">
        <v>0</v>
      </c>
      <c r="P106" s="17">
        <v>0</v>
      </c>
      <c r="Q106" s="17">
        <v>0</v>
      </c>
      <c r="R106" s="17">
        <v>0</v>
      </c>
      <c r="S106" s="20">
        <v>-15962</v>
      </c>
    </row>
    <row r="107" spans="2:19" ht="16.5">
      <c r="B107" s="25" t="s">
        <v>87</v>
      </c>
      <c r="C107" s="17">
        <v>-10</v>
      </c>
      <c r="D107" s="17">
        <v>-1590</v>
      </c>
      <c r="E107" s="17">
        <v>0</v>
      </c>
      <c r="F107" s="17">
        <v>0</v>
      </c>
      <c r="G107" s="17">
        <v>0</v>
      </c>
      <c r="H107" s="17">
        <v>0</v>
      </c>
      <c r="I107" s="18">
        <v>-6</v>
      </c>
      <c r="J107" s="19">
        <v>-174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20">
        <v>-1764</v>
      </c>
    </row>
    <row r="108" spans="2:19" ht="16.5">
      <c r="B108" s="25" t="s">
        <v>88</v>
      </c>
      <c r="C108" s="17">
        <v>-32</v>
      </c>
      <c r="D108" s="17">
        <v>-5088</v>
      </c>
      <c r="E108" s="17">
        <v>0</v>
      </c>
      <c r="F108" s="17">
        <v>0</v>
      </c>
      <c r="G108" s="17">
        <v>0</v>
      </c>
      <c r="H108" s="17">
        <v>0</v>
      </c>
      <c r="I108" s="18">
        <v>-6</v>
      </c>
      <c r="J108" s="19">
        <v>-174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20">
        <v>-5262</v>
      </c>
    </row>
    <row r="109" spans="2:19" ht="16.5">
      <c r="B109" s="25" t="s">
        <v>89</v>
      </c>
      <c r="C109" s="17">
        <v>-2</v>
      </c>
      <c r="D109" s="17">
        <v>-318</v>
      </c>
      <c r="E109" s="17">
        <v>0</v>
      </c>
      <c r="F109" s="17">
        <v>0</v>
      </c>
      <c r="G109" s="17">
        <v>0</v>
      </c>
      <c r="H109" s="17">
        <v>0</v>
      </c>
      <c r="I109" s="18">
        <v>-21</v>
      </c>
      <c r="J109" s="19">
        <v>-43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20">
        <v>-361</v>
      </c>
    </row>
    <row r="110" spans="2:19" ht="16.5">
      <c r="B110" s="9"/>
      <c r="C110" s="17">
        <f aca="true" t="shared" si="7" ref="C110:S110">SUM(C102:C109)</f>
        <v>-142</v>
      </c>
      <c r="D110" s="17">
        <f t="shared" si="7"/>
        <v>-22578</v>
      </c>
      <c r="E110" s="17">
        <f t="shared" si="7"/>
        <v>4</v>
      </c>
      <c r="F110" s="17">
        <f t="shared" si="7"/>
        <v>656</v>
      </c>
      <c r="G110" s="17">
        <f t="shared" si="7"/>
        <v>23</v>
      </c>
      <c r="H110" s="17">
        <f t="shared" si="7"/>
        <v>644</v>
      </c>
      <c r="I110" s="18">
        <f t="shared" si="7"/>
        <v>-495</v>
      </c>
      <c r="J110" s="19">
        <f t="shared" si="7"/>
        <v>-13789</v>
      </c>
      <c r="K110" s="17">
        <f t="shared" si="7"/>
        <v>9</v>
      </c>
      <c r="L110" s="17">
        <f t="shared" si="7"/>
        <v>11979</v>
      </c>
      <c r="M110" s="17">
        <f t="shared" si="7"/>
        <v>-8</v>
      </c>
      <c r="N110" s="17">
        <f t="shared" si="7"/>
        <v>-35000</v>
      </c>
      <c r="O110" s="17">
        <f t="shared" si="7"/>
        <v>4</v>
      </c>
      <c r="P110" s="17">
        <f t="shared" si="7"/>
        <v>860</v>
      </c>
      <c r="Q110" s="17">
        <f t="shared" si="7"/>
        <v>0</v>
      </c>
      <c r="R110" s="17">
        <f t="shared" si="7"/>
        <v>0</v>
      </c>
      <c r="S110" s="20">
        <f t="shared" si="7"/>
        <v>-57228</v>
      </c>
    </row>
    <row r="111" spans="2:19" ht="16.5">
      <c r="B111" s="10" t="s">
        <v>90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8">
        <v>0</v>
      </c>
      <c r="J111" s="19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20">
        <v>0</v>
      </c>
    </row>
    <row r="112" spans="2:19" ht="16.5">
      <c r="B112" s="25" t="s">
        <v>91</v>
      </c>
      <c r="C112" s="17">
        <v>-23</v>
      </c>
      <c r="D112" s="17">
        <v>-3657</v>
      </c>
      <c r="E112" s="17">
        <v>0</v>
      </c>
      <c r="F112" s="17">
        <v>0</v>
      </c>
      <c r="G112" s="17">
        <v>0</v>
      </c>
      <c r="H112" s="17">
        <v>0</v>
      </c>
      <c r="I112" s="18">
        <v>-16</v>
      </c>
      <c r="J112" s="19">
        <v>-464</v>
      </c>
      <c r="K112" s="17">
        <v>2</v>
      </c>
      <c r="L112" s="17">
        <v>2662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20">
        <v>-1459</v>
      </c>
    </row>
    <row r="113" spans="2:19" ht="16.5">
      <c r="B113" s="25" t="s">
        <v>92</v>
      </c>
      <c r="C113" s="17">
        <v>-3</v>
      </c>
      <c r="D113" s="17">
        <v>-477</v>
      </c>
      <c r="E113" s="17">
        <v>0</v>
      </c>
      <c r="F113" s="17">
        <v>0</v>
      </c>
      <c r="G113" s="17">
        <v>1</v>
      </c>
      <c r="H113" s="17">
        <v>28</v>
      </c>
      <c r="I113" s="18">
        <v>-38</v>
      </c>
      <c r="J113" s="19">
        <v>-1102</v>
      </c>
      <c r="K113" s="17">
        <v>-4</v>
      </c>
      <c r="L113" s="17">
        <v>-5324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20">
        <v>-6875</v>
      </c>
    </row>
    <row r="114" spans="2:19" ht="16.5">
      <c r="B114" s="25" t="s">
        <v>93</v>
      </c>
      <c r="C114" s="17">
        <v>-24</v>
      </c>
      <c r="D114" s="17">
        <v>-3816</v>
      </c>
      <c r="E114" s="17">
        <v>0</v>
      </c>
      <c r="F114" s="17">
        <v>0</v>
      </c>
      <c r="G114" s="17">
        <v>0</v>
      </c>
      <c r="H114" s="17">
        <v>0</v>
      </c>
      <c r="I114" s="18">
        <v>-45</v>
      </c>
      <c r="J114" s="19">
        <v>-1305</v>
      </c>
      <c r="K114" s="17">
        <v>7</v>
      </c>
      <c r="L114" s="17">
        <v>9317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20">
        <v>4196</v>
      </c>
    </row>
    <row r="115" spans="2:19" ht="16.5">
      <c r="B115" s="25" t="s">
        <v>94</v>
      </c>
      <c r="C115" s="17">
        <v>8</v>
      </c>
      <c r="D115" s="17">
        <v>1272</v>
      </c>
      <c r="E115" s="17">
        <v>0</v>
      </c>
      <c r="F115" s="17">
        <v>0</v>
      </c>
      <c r="G115" s="17">
        <v>11</v>
      </c>
      <c r="H115" s="17">
        <v>308</v>
      </c>
      <c r="I115" s="18">
        <v>-33</v>
      </c>
      <c r="J115" s="19">
        <v>-957</v>
      </c>
      <c r="K115" s="17">
        <v>3</v>
      </c>
      <c r="L115" s="17">
        <v>3993</v>
      </c>
      <c r="M115" s="17">
        <v>0</v>
      </c>
      <c r="N115" s="17">
        <v>0</v>
      </c>
      <c r="O115" s="17">
        <v>-10</v>
      </c>
      <c r="P115" s="17">
        <v>-2150</v>
      </c>
      <c r="Q115" s="17">
        <v>0</v>
      </c>
      <c r="R115" s="17">
        <v>0</v>
      </c>
      <c r="S115" s="20">
        <v>2466</v>
      </c>
    </row>
    <row r="116" spans="2:19" ht="16.5">
      <c r="B116" s="25" t="s">
        <v>95</v>
      </c>
      <c r="C116" s="17">
        <v>-54</v>
      </c>
      <c r="D116" s="17">
        <v>-8586</v>
      </c>
      <c r="E116" s="17">
        <v>0</v>
      </c>
      <c r="F116" s="17">
        <v>0</v>
      </c>
      <c r="G116" s="17">
        <v>-3</v>
      </c>
      <c r="H116" s="17">
        <v>-84</v>
      </c>
      <c r="I116" s="18">
        <v>-49</v>
      </c>
      <c r="J116" s="19">
        <v>-1421</v>
      </c>
      <c r="K116" s="17">
        <v>26</v>
      </c>
      <c r="L116" s="17">
        <v>34606</v>
      </c>
      <c r="M116" s="17">
        <v>0</v>
      </c>
      <c r="N116" s="17">
        <v>0</v>
      </c>
      <c r="O116" s="17">
        <v>1</v>
      </c>
      <c r="P116" s="17">
        <v>215</v>
      </c>
      <c r="Q116" s="17">
        <v>0</v>
      </c>
      <c r="R116" s="17">
        <v>0</v>
      </c>
      <c r="S116" s="20">
        <v>24730</v>
      </c>
    </row>
    <row r="117" spans="2:19" ht="16.5">
      <c r="B117" s="25" t="s">
        <v>96</v>
      </c>
      <c r="C117" s="17">
        <v>-27</v>
      </c>
      <c r="D117" s="17">
        <v>-4293</v>
      </c>
      <c r="E117" s="17">
        <v>0</v>
      </c>
      <c r="F117" s="17">
        <v>0</v>
      </c>
      <c r="G117" s="17">
        <v>4</v>
      </c>
      <c r="H117" s="17">
        <v>112</v>
      </c>
      <c r="I117" s="18">
        <v>-48</v>
      </c>
      <c r="J117" s="19">
        <v>-1392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20">
        <v>-5573</v>
      </c>
    </row>
    <row r="118" spans="2:19" ht="16.5">
      <c r="B118" s="25" t="s">
        <v>97</v>
      </c>
      <c r="C118" s="17">
        <v>-26</v>
      </c>
      <c r="D118" s="17">
        <v>-4134</v>
      </c>
      <c r="E118" s="17">
        <v>0</v>
      </c>
      <c r="F118" s="17">
        <v>0</v>
      </c>
      <c r="G118" s="17">
        <v>-2</v>
      </c>
      <c r="H118" s="17">
        <v>-56</v>
      </c>
      <c r="I118" s="18">
        <v>-35</v>
      </c>
      <c r="J118" s="19">
        <v>-1015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20">
        <v>-5205</v>
      </c>
    </row>
    <row r="119" spans="2:19" ht="16.5">
      <c r="B119" s="9"/>
      <c r="C119" s="17">
        <f aca="true" t="shared" si="8" ref="C119:S119">SUM(C112:C118)</f>
        <v>-149</v>
      </c>
      <c r="D119" s="17">
        <f t="shared" si="8"/>
        <v>-23691</v>
      </c>
      <c r="E119" s="17">
        <f t="shared" si="8"/>
        <v>0</v>
      </c>
      <c r="F119" s="17">
        <f t="shared" si="8"/>
        <v>0</v>
      </c>
      <c r="G119" s="17">
        <f t="shared" si="8"/>
        <v>11</v>
      </c>
      <c r="H119" s="17">
        <f t="shared" si="8"/>
        <v>308</v>
      </c>
      <c r="I119" s="18">
        <f t="shared" si="8"/>
        <v>-264</v>
      </c>
      <c r="J119" s="19">
        <f t="shared" si="8"/>
        <v>-7656</v>
      </c>
      <c r="K119" s="17">
        <f t="shared" si="8"/>
        <v>34</v>
      </c>
      <c r="L119" s="17">
        <f t="shared" si="8"/>
        <v>45254</v>
      </c>
      <c r="M119" s="17">
        <f t="shared" si="8"/>
        <v>0</v>
      </c>
      <c r="N119" s="17">
        <f t="shared" si="8"/>
        <v>0</v>
      </c>
      <c r="O119" s="17">
        <f t="shared" si="8"/>
        <v>-9</v>
      </c>
      <c r="P119" s="17">
        <f t="shared" si="8"/>
        <v>-1935</v>
      </c>
      <c r="Q119" s="17">
        <f t="shared" si="8"/>
        <v>0</v>
      </c>
      <c r="R119" s="17">
        <f t="shared" si="8"/>
        <v>0</v>
      </c>
      <c r="S119" s="20">
        <f t="shared" si="8"/>
        <v>12280</v>
      </c>
    </row>
    <row r="120" spans="2:19" ht="16.5">
      <c r="B120" s="10" t="s">
        <v>98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8">
        <v>0</v>
      </c>
      <c r="J120" s="19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20">
        <v>0</v>
      </c>
    </row>
    <row r="121" spans="2:19" ht="16.5">
      <c r="B121" s="25" t="s">
        <v>99</v>
      </c>
      <c r="C121" s="17">
        <v>11</v>
      </c>
      <c r="D121" s="17">
        <v>1749</v>
      </c>
      <c r="E121" s="17">
        <v>0</v>
      </c>
      <c r="F121" s="17">
        <v>0</v>
      </c>
      <c r="G121" s="17">
        <v>0</v>
      </c>
      <c r="H121" s="17">
        <v>0</v>
      </c>
      <c r="I121" s="18">
        <v>-15</v>
      </c>
      <c r="J121" s="19">
        <v>-435</v>
      </c>
      <c r="K121" s="17">
        <v>-7</v>
      </c>
      <c r="L121" s="17">
        <v>-9317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20">
        <v>-8003</v>
      </c>
    </row>
    <row r="122" spans="2:19" ht="16.5">
      <c r="B122" s="25" t="s">
        <v>100</v>
      </c>
      <c r="C122" s="17">
        <v>4</v>
      </c>
      <c r="D122" s="17">
        <v>636</v>
      </c>
      <c r="E122" s="17">
        <v>0</v>
      </c>
      <c r="F122" s="17">
        <v>0</v>
      </c>
      <c r="G122" s="17">
        <v>0</v>
      </c>
      <c r="H122" s="17">
        <v>0</v>
      </c>
      <c r="I122" s="18">
        <v>5</v>
      </c>
      <c r="J122" s="19">
        <v>155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20">
        <v>791</v>
      </c>
    </row>
    <row r="123" spans="2:19" ht="16.5">
      <c r="B123" s="25" t="s">
        <v>101</v>
      </c>
      <c r="C123" s="17">
        <v>-3</v>
      </c>
      <c r="D123" s="17">
        <v>-477</v>
      </c>
      <c r="E123" s="17">
        <v>0</v>
      </c>
      <c r="F123" s="17">
        <v>0</v>
      </c>
      <c r="G123" s="17">
        <v>-8</v>
      </c>
      <c r="H123" s="17">
        <v>-224</v>
      </c>
      <c r="I123" s="18">
        <v>-93</v>
      </c>
      <c r="J123" s="19">
        <v>-2697</v>
      </c>
      <c r="K123" s="17">
        <v>-14</v>
      </c>
      <c r="L123" s="17">
        <v>-18634</v>
      </c>
      <c r="M123" s="17">
        <v>-25</v>
      </c>
      <c r="N123" s="17">
        <v>-109375</v>
      </c>
      <c r="O123" s="17">
        <v>0</v>
      </c>
      <c r="P123" s="17">
        <v>0</v>
      </c>
      <c r="Q123" s="17">
        <v>0</v>
      </c>
      <c r="R123" s="17">
        <v>0</v>
      </c>
      <c r="S123" s="20">
        <v>-131407</v>
      </c>
    </row>
    <row r="124" spans="2:19" ht="16.5">
      <c r="B124" s="25" t="s">
        <v>102</v>
      </c>
      <c r="C124" s="17">
        <v>1</v>
      </c>
      <c r="D124" s="17">
        <v>159</v>
      </c>
      <c r="E124" s="17">
        <v>0</v>
      </c>
      <c r="F124" s="17">
        <v>0</v>
      </c>
      <c r="G124" s="17">
        <v>0</v>
      </c>
      <c r="H124" s="17">
        <v>0</v>
      </c>
      <c r="I124" s="18">
        <v>-8</v>
      </c>
      <c r="J124" s="19">
        <v>-248</v>
      </c>
      <c r="K124" s="17">
        <v>-1</v>
      </c>
      <c r="L124" s="17">
        <v>-1331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20">
        <v>-1420</v>
      </c>
    </row>
    <row r="125" spans="2:19" ht="16.5">
      <c r="B125" s="25" t="s">
        <v>103</v>
      </c>
      <c r="C125" s="17">
        <v>61</v>
      </c>
      <c r="D125" s="17">
        <v>9699</v>
      </c>
      <c r="E125" s="17">
        <v>0</v>
      </c>
      <c r="F125" s="17">
        <v>0</v>
      </c>
      <c r="G125" s="17">
        <v>-99</v>
      </c>
      <c r="H125" s="17">
        <v>-2772</v>
      </c>
      <c r="I125" s="18">
        <v>-153</v>
      </c>
      <c r="J125" s="19">
        <v>-4437</v>
      </c>
      <c r="K125" s="17">
        <v>17</v>
      </c>
      <c r="L125" s="17">
        <v>22627</v>
      </c>
      <c r="M125" s="17">
        <v>0</v>
      </c>
      <c r="N125" s="17">
        <v>0</v>
      </c>
      <c r="O125" s="17">
        <v>12</v>
      </c>
      <c r="P125" s="17">
        <v>2580</v>
      </c>
      <c r="Q125" s="17">
        <v>0</v>
      </c>
      <c r="R125" s="17">
        <v>0</v>
      </c>
      <c r="S125" s="20">
        <v>27697</v>
      </c>
    </row>
    <row r="126" spans="2:19" ht="16.5">
      <c r="B126" s="25" t="s">
        <v>104</v>
      </c>
      <c r="C126" s="17">
        <v>-1</v>
      </c>
      <c r="D126" s="17">
        <v>5961</v>
      </c>
      <c r="E126" s="17">
        <v>0</v>
      </c>
      <c r="F126" s="17">
        <v>0</v>
      </c>
      <c r="G126" s="17">
        <v>0</v>
      </c>
      <c r="H126" s="17">
        <v>0</v>
      </c>
      <c r="I126" s="18">
        <v>1</v>
      </c>
      <c r="J126" s="19">
        <v>31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20">
        <v>5992</v>
      </c>
    </row>
    <row r="127" spans="2:19" ht="16.5">
      <c r="B127" s="25" t="s">
        <v>105</v>
      </c>
      <c r="C127" s="17">
        <v>10</v>
      </c>
      <c r="D127" s="17">
        <v>1590</v>
      </c>
      <c r="E127" s="17">
        <v>0</v>
      </c>
      <c r="F127" s="17">
        <v>0</v>
      </c>
      <c r="G127" s="17">
        <v>0</v>
      </c>
      <c r="H127" s="17">
        <v>0</v>
      </c>
      <c r="I127" s="18">
        <v>2</v>
      </c>
      <c r="J127" s="19">
        <v>62</v>
      </c>
      <c r="K127" s="17">
        <v>-14</v>
      </c>
      <c r="L127" s="17">
        <v>-18634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20">
        <v>-16982</v>
      </c>
    </row>
    <row r="128" spans="2:19" ht="16.5">
      <c r="B128" s="25" t="s">
        <v>106</v>
      </c>
      <c r="C128" s="17">
        <v>-14</v>
      </c>
      <c r="D128" s="17">
        <v>-2226</v>
      </c>
      <c r="E128" s="17">
        <v>0</v>
      </c>
      <c r="F128" s="17">
        <v>0</v>
      </c>
      <c r="G128" s="17">
        <v>0</v>
      </c>
      <c r="H128" s="17">
        <v>0</v>
      </c>
      <c r="I128" s="18">
        <v>3</v>
      </c>
      <c r="J128" s="19">
        <v>87</v>
      </c>
      <c r="K128" s="17">
        <v>-8</v>
      </c>
      <c r="L128" s="17">
        <v>-10648</v>
      </c>
      <c r="M128" s="17">
        <v>-5</v>
      </c>
      <c r="N128" s="17">
        <v>-21875</v>
      </c>
      <c r="O128" s="17">
        <v>0</v>
      </c>
      <c r="P128" s="17">
        <v>0</v>
      </c>
      <c r="Q128" s="17">
        <v>0</v>
      </c>
      <c r="R128" s="17">
        <v>0</v>
      </c>
      <c r="S128" s="20">
        <v>-34662</v>
      </c>
    </row>
    <row r="129" spans="2:19" ht="16.5">
      <c r="B129" s="25" t="s">
        <v>107</v>
      </c>
      <c r="C129" s="17">
        <v>0</v>
      </c>
      <c r="D129" s="17">
        <v>0</v>
      </c>
      <c r="E129" s="17">
        <v>0</v>
      </c>
      <c r="F129" s="17">
        <v>0</v>
      </c>
      <c r="G129" s="17">
        <v>-7</v>
      </c>
      <c r="H129" s="17">
        <v>-196</v>
      </c>
      <c r="I129" s="18">
        <v>-1</v>
      </c>
      <c r="J129" s="19">
        <v>-31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20">
        <v>-227</v>
      </c>
    </row>
    <row r="130" spans="2:19" ht="16.5">
      <c r="B130" s="9"/>
      <c r="C130" s="17">
        <f aca="true" t="shared" si="9" ref="C130:S130">SUM(C121:C129)</f>
        <v>69</v>
      </c>
      <c r="D130" s="17">
        <f t="shared" si="9"/>
        <v>17091</v>
      </c>
      <c r="E130" s="17">
        <f t="shared" si="9"/>
        <v>0</v>
      </c>
      <c r="F130" s="17">
        <f t="shared" si="9"/>
        <v>0</v>
      </c>
      <c r="G130" s="17">
        <f t="shared" si="9"/>
        <v>-114</v>
      </c>
      <c r="H130" s="17">
        <f t="shared" si="9"/>
        <v>-3192</v>
      </c>
      <c r="I130" s="18">
        <f t="shared" si="9"/>
        <v>-259</v>
      </c>
      <c r="J130" s="19">
        <f t="shared" si="9"/>
        <v>-7513</v>
      </c>
      <c r="K130" s="17">
        <f t="shared" si="9"/>
        <v>-27</v>
      </c>
      <c r="L130" s="17">
        <f t="shared" si="9"/>
        <v>-35937</v>
      </c>
      <c r="M130" s="17">
        <f t="shared" si="9"/>
        <v>-30</v>
      </c>
      <c r="N130" s="17">
        <f t="shared" si="9"/>
        <v>-131250</v>
      </c>
      <c r="O130" s="17">
        <f t="shared" si="9"/>
        <v>12</v>
      </c>
      <c r="P130" s="17">
        <f t="shared" si="9"/>
        <v>2580</v>
      </c>
      <c r="Q130" s="17">
        <f t="shared" si="9"/>
        <v>0</v>
      </c>
      <c r="R130" s="17">
        <f t="shared" si="9"/>
        <v>0</v>
      </c>
      <c r="S130" s="20">
        <f t="shared" si="9"/>
        <v>-158221</v>
      </c>
    </row>
    <row r="131" spans="2:19" ht="16.5">
      <c r="B131" s="10" t="s">
        <v>108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8">
        <v>0</v>
      </c>
      <c r="J131" s="19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20">
        <v>0</v>
      </c>
    </row>
    <row r="132" spans="2:19" ht="16.5">
      <c r="B132" s="25" t="s">
        <v>109</v>
      </c>
      <c r="C132" s="17">
        <v>-6</v>
      </c>
      <c r="D132" s="17">
        <v>-954</v>
      </c>
      <c r="E132" s="17">
        <v>0</v>
      </c>
      <c r="F132" s="17">
        <v>0</v>
      </c>
      <c r="G132" s="17">
        <v>0</v>
      </c>
      <c r="H132" s="17">
        <v>0</v>
      </c>
      <c r="I132" s="18">
        <v>-18</v>
      </c>
      <c r="J132" s="19">
        <v>-558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20">
        <v>-1512</v>
      </c>
    </row>
    <row r="133" spans="2:19" ht="16.5">
      <c r="B133" s="25" t="s">
        <v>110</v>
      </c>
      <c r="C133" s="17">
        <v>-7</v>
      </c>
      <c r="D133" s="17">
        <v>-1113</v>
      </c>
      <c r="E133" s="17">
        <v>0</v>
      </c>
      <c r="F133" s="17">
        <v>0</v>
      </c>
      <c r="G133" s="17">
        <v>0</v>
      </c>
      <c r="H133" s="17">
        <v>0</v>
      </c>
      <c r="I133" s="18">
        <v>-23</v>
      </c>
      <c r="J133" s="19">
        <v>-667</v>
      </c>
      <c r="K133" s="17">
        <v>-8</v>
      </c>
      <c r="L133" s="17">
        <v>-10648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20">
        <v>-12428</v>
      </c>
    </row>
    <row r="134" spans="2:19" ht="16.5">
      <c r="B134" s="25" t="s">
        <v>111</v>
      </c>
      <c r="C134" s="17">
        <v>-22</v>
      </c>
      <c r="D134" s="17">
        <v>-3498</v>
      </c>
      <c r="E134" s="17">
        <v>0</v>
      </c>
      <c r="F134" s="17">
        <v>0</v>
      </c>
      <c r="G134" s="17">
        <v>-10</v>
      </c>
      <c r="H134" s="17">
        <v>-280</v>
      </c>
      <c r="I134" s="18">
        <v>-149</v>
      </c>
      <c r="J134" s="19">
        <v>-4321</v>
      </c>
      <c r="K134" s="17">
        <v>0</v>
      </c>
      <c r="L134" s="17">
        <v>0</v>
      </c>
      <c r="M134" s="17">
        <v>14</v>
      </c>
      <c r="N134" s="17">
        <v>61250</v>
      </c>
      <c r="O134" s="17">
        <v>-105</v>
      </c>
      <c r="P134" s="17">
        <v>-22575</v>
      </c>
      <c r="Q134" s="17">
        <v>0</v>
      </c>
      <c r="R134" s="17">
        <v>0</v>
      </c>
      <c r="S134" s="20">
        <v>30576</v>
      </c>
    </row>
    <row r="135" spans="2:19" ht="16.5">
      <c r="B135" s="25" t="s">
        <v>112</v>
      </c>
      <c r="C135" s="17">
        <v>12</v>
      </c>
      <c r="D135" s="17">
        <v>1908</v>
      </c>
      <c r="E135" s="17">
        <v>0</v>
      </c>
      <c r="F135" s="17">
        <v>0</v>
      </c>
      <c r="G135" s="17">
        <v>-1</v>
      </c>
      <c r="H135" s="17">
        <v>-28</v>
      </c>
      <c r="I135" s="18">
        <v>-46</v>
      </c>
      <c r="J135" s="19">
        <v>-1334</v>
      </c>
      <c r="K135" s="17">
        <v>0</v>
      </c>
      <c r="L135" s="17">
        <v>0</v>
      </c>
      <c r="M135" s="17">
        <v>-3</v>
      </c>
      <c r="N135" s="17">
        <v>-13125</v>
      </c>
      <c r="O135" s="17">
        <v>0</v>
      </c>
      <c r="P135" s="17">
        <v>0</v>
      </c>
      <c r="Q135" s="17">
        <v>0</v>
      </c>
      <c r="R135" s="17">
        <v>0</v>
      </c>
      <c r="S135" s="20">
        <v>-12579</v>
      </c>
    </row>
    <row r="136" spans="2:19" ht="16.5">
      <c r="B136" s="25" t="s">
        <v>113</v>
      </c>
      <c r="C136" s="17">
        <v>-33</v>
      </c>
      <c r="D136" s="17">
        <v>-5247</v>
      </c>
      <c r="E136" s="17">
        <v>0</v>
      </c>
      <c r="F136" s="17">
        <v>0</v>
      </c>
      <c r="G136" s="17">
        <v>0</v>
      </c>
      <c r="H136" s="17">
        <v>0</v>
      </c>
      <c r="I136" s="18">
        <v>-56</v>
      </c>
      <c r="J136" s="19">
        <v>-1624</v>
      </c>
      <c r="K136" s="17">
        <v>-2</v>
      </c>
      <c r="L136" s="17">
        <v>-2662</v>
      </c>
      <c r="M136" s="17">
        <v>-8</v>
      </c>
      <c r="N136" s="17">
        <v>-35000</v>
      </c>
      <c r="O136" s="17">
        <v>10</v>
      </c>
      <c r="P136" s="17">
        <v>2150</v>
      </c>
      <c r="Q136" s="17">
        <v>0</v>
      </c>
      <c r="R136" s="17">
        <v>0</v>
      </c>
      <c r="S136" s="20">
        <v>-42383</v>
      </c>
    </row>
    <row r="137" spans="2:19" ht="16.5">
      <c r="B137" s="25" t="s">
        <v>114</v>
      </c>
      <c r="C137" s="17">
        <v>-3</v>
      </c>
      <c r="D137" s="17">
        <v>-477</v>
      </c>
      <c r="E137" s="17">
        <v>6</v>
      </c>
      <c r="F137" s="17">
        <v>984</v>
      </c>
      <c r="G137" s="17">
        <v>0</v>
      </c>
      <c r="H137" s="17">
        <v>0</v>
      </c>
      <c r="I137" s="18">
        <v>-124</v>
      </c>
      <c r="J137" s="19">
        <v>-3596</v>
      </c>
      <c r="K137" s="17">
        <v>1</v>
      </c>
      <c r="L137" s="17">
        <v>1331</v>
      </c>
      <c r="M137" s="17">
        <v>6</v>
      </c>
      <c r="N137" s="17">
        <v>26250</v>
      </c>
      <c r="O137" s="17">
        <v>10</v>
      </c>
      <c r="P137" s="17">
        <v>2150</v>
      </c>
      <c r="Q137" s="17">
        <v>0</v>
      </c>
      <c r="R137" s="17">
        <v>0</v>
      </c>
      <c r="S137" s="20">
        <v>26642</v>
      </c>
    </row>
    <row r="138" spans="2:19" ht="16.5">
      <c r="B138" s="25" t="s">
        <v>115</v>
      </c>
      <c r="C138" s="17">
        <v>-11</v>
      </c>
      <c r="D138" s="17">
        <v>-1749</v>
      </c>
      <c r="E138" s="17">
        <v>0</v>
      </c>
      <c r="F138" s="17">
        <v>0</v>
      </c>
      <c r="G138" s="17">
        <v>5</v>
      </c>
      <c r="H138" s="17">
        <v>140</v>
      </c>
      <c r="I138" s="18">
        <v>1</v>
      </c>
      <c r="J138" s="19">
        <v>29</v>
      </c>
      <c r="K138" s="17">
        <v>-6</v>
      </c>
      <c r="L138" s="17">
        <v>-7986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20">
        <v>-9566</v>
      </c>
    </row>
    <row r="139" spans="2:19" ht="16.5">
      <c r="B139" s="25" t="s">
        <v>116</v>
      </c>
      <c r="C139" s="17">
        <v>5</v>
      </c>
      <c r="D139" s="17">
        <v>795</v>
      </c>
      <c r="E139" s="17">
        <v>0</v>
      </c>
      <c r="F139" s="17">
        <v>0</v>
      </c>
      <c r="G139" s="17">
        <v>-1</v>
      </c>
      <c r="H139" s="17">
        <v>-28</v>
      </c>
      <c r="I139" s="18">
        <v>16</v>
      </c>
      <c r="J139" s="19">
        <v>464</v>
      </c>
      <c r="K139" s="17">
        <v>7</v>
      </c>
      <c r="L139" s="17">
        <v>9317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20">
        <v>10548</v>
      </c>
    </row>
    <row r="140" spans="2:19" ht="16.5">
      <c r="B140" s="9"/>
      <c r="C140" s="17">
        <f aca="true" t="shared" si="10" ref="C140:S140">SUM(C132:C139)</f>
        <v>-65</v>
      </c>
      <c r="D140" s="17">
        <f t="shared" si="10"/>
        <v>-10335</v>
      </c>
      <c r="E140" s="17">
        <f t="shared" si="10"/>
        <v>6</v>
      </c>
      <c r="F140" s="17">
        <f t="shared" si="10"/>
        <v>984</v>
      </c>
      <c r="G140" s="17">
        <f t="shared" si="10"/>
        <v>-7</v>
      </c>
      <c r="H140" s="17">
        <f t="shared" si="10"/>
        <v>-196</v>
      </c>
      <c r="I140" s="18">
        <f t="shared" si="10"/>
        <v>-399</v>
      </c>
      <c r="J140" s="19">
        <f t="shared" si="10"/>
        <v>-11607</v>
      </c>
      <c r="K140" s="17">
        <f t="shared" si="10"/>
        <v>-8</v>
      </c>
      <c r="L140" s="17">
        <f t="shared" si="10"/>
        <v>-10648</v>
      </c>
      <c r="M140" s="17">
        <f t="shared" si="10"/>
        <v>9</v>
      </c>
      <c r="N140" s="17">
        <f t="shared" si="10"/>
        <v>39375</v>
      </c>
      <c r="O140" s="17">
        <f t="shared" si="10"/>
        <v>-85</v>
      </c>
      <c r="P140" s="17">
        <f t="shared" si="10"/>
        <v>-18275</v>
      </c>
      <c r="Q140" s="17">
        <f t="shared" si="10"/>
        <v>0</v>
      </c>
      <c r="R140" s="17">
        <f t="shared" si="10"/>
        <v>0</v>
      </c>
      <c r="S140" s="20">
        <f t="shared" si="10"/>
        <v>-10702</v>
      </c>
    </row>
    <row r="141" spans="2:19" ht="16.5">
      <c r="B141" s="10" t="s">
        <v>117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8">
        <v>0</v>
      </c>
      <c r="J141" s="19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20">
        <v>0</v>
      </c>
    </row>
    <row r="142" spans="2:19" ht="16.5">
      <c r="B142" s="25" t="s">
        <v>118</v>
      </c>
      <c r="C142" s="17">
        <v>-12</v>
      </c>
      <c r="D142" s="17">
        <v>-1908</v>
      </c>
      <c r="E142" s="17">
        <v>0</v>
      </c>
      <c r="F142" s="17">
        <v>0</v>
      </c>
      <c r="G142" s="17">
        <v>2</v>
      </c>
      <c r="H142" s="17">
        <v>56</v>
      </c>
      <c r="I142" s="18">
        <v>-102</v>
      </c>
      <c r="J142" s="19">
        <v>-2958</v>
      </c>
      <c r="K142" s="17">
        <v>0</v>
      </c>
      <c r="L142" s="17">
        <v>0</v>
      </c>
      <c r="M142" s="17">
        <v>-26</v>
      </c>
      <c r="N142" s="17">
        <v>-113750</v>
      </c>
      <c r="O142" s="17">
        <v>7</v>
      </c>
      <c r="P142" s="17">
        <v>1505</v>
      </c>
      <c r="Q142" s="17">
        <v>0</v>
      </c>
      <c r="R142" s="17">
        <v>0</v>
      </c>
      <c r="S142" s="20">
        <v>-117055</v>
      </c>
    </row>
    <row r="143" spans="2:19" ht="16.5">
      <c r="B143" s="25" t="s">
        <v>119</v>
      </c>
      <c r="C143" s="17">
        <v>-31</v>
      </c>
      <c r="D143" s="17">
        <v>-4929</v>
      </c>
      <c r="E143" s="17">
        <v>0</v>
      </c>
      <c r="F143" s="17">
        <v>0</v>
      </c>
      <c r="G143" s="17">
        <v>6</v>
      </c>
      <c r="H143" s="17">
        <v>168</v>
      </c>
      <c r="I143" s="18">
        <v>9</v>
      </c>
      <c r="J143" s="19">
        <v>261</v>
      </c>
      <c r="K143" s="17">
        <v>2</v>
      </c>
      <c r="L143" s="17">
        <v>2662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20">
        <v>-1838</v>
      </c>
    </row>
    <row r="144" spans="2:19" ht="16.5">
      <c r="B144" s="25" t="s">
        <v>120</v>
      </c>
      <c r="C144" s="17">
        <v>-4</v>
      </c>
      <c r="D144" s="17">
        <v>-636</v>
      </c>
      <c r="E144" s="17">
        <v>0</v>
      </c>
      <c r="F144" s="17">
        <v>0</v>
      </c>
      <c r="G144" s="17">
        <v>0</v>
      </c>
      <c r="H144" s="17">
        <v>0</v>
      </c>
      <c r="I144" s="18">
        <v>5</v>
      </c>
      <c r="J144" s="19">
        <v>-453</v>
      </c>
      <c r="K144" s="17">
        <v>-3</v>
      </c>
      <c r="L144" s="17">
        <v>-3993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20">
        <v>-5082</v>
      </c>
    </row>
    <row r="145" spans="2:19" ht="16.5">
      <c r="B145" s="25" t="s">
        <v>121</v>
      </c>
      <c r="C145" s="17">
        <v>-3</v>
      </c>
      <c r="D145" s="17">
        <v>-477</v>
      </c>
      <c r="E145" s="17">
        <v>0</v>
      </c>
      <c r="F145" s="17">
        <v>0</v>
      </c>
      <c r="G145" s="17">
        <v>0</v>
      </c>
      <c r="H145" s="17">
        <v>0</v>
      </c>
      <c r="I145" s="18">
        <v>-35</v>
      </c>
      <c r="J145" s="19">
        <v>-1015</v>
      </c>
      <c r="K145" s="17">
        <v>3</v>
      </c>
      <c r="L145" s="17">
        <v>3993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20">
        <v>2501</v>
      </c>
    </row>
    <row r="146" spans="2:19" ht="16.5">
      <c r="B146" s="25" t="s">
        <v>122</v>
      </c>
      <c r="C146" s="17">
        <v>-6</v>
      </c>
      <c r="D146" s="17">
        <v>-954</v>
      </c>
      <c r="E146" s="17">
        <v>0</v>
      </c>
      <c r="F146" s="17">
        <v>0</v>
      </c>
      <c r="G146" s="17">
        <v>6</v>
      </c>
      <c r="H146" s="17">
        <v>168</v>
      </c>
      <c r="I146" s="18">
        <v>-24</v>
      </c>
      <c r="J146" s="19">
        <v>-696</v>
      </c>
      <c r="K146" s="17">
        <v>8</v>
      </c>
      <c r="L146" s="17">
        <v>10648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20">
        <v>9166</v>
      </c>
    </row>
    <row r="147" spans="2:19" ht="16.5">
      <c r="B147" s="25" t="s">
        <v>123</v>
      </c>
      <c r="C147" s="17">
        <v>-5</v>
      </c>
      <c r="D147" s="17">
        <v>-1560</v>
      </c>
      <c r="E147" s="17">
        <v>0</v>
      </c>
      <c r="F147" s="17">
        <v>0</v>
      </c>
      <c r="G147" s="17">
        <v>0</v>
      </c>
      <c r="H147" s="17">
        <v>0</v>
      </c>
      <c r="I147" s="18">
        <v>-8</v>
      </c>
      <c r="J147" s="19">
        <v>-248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20">
        <v>-1808</v>
      </c>
    </row>
    <row r="148" spans="2:19" ht="16.5">
      <c r="B148" s="25" t="s">
        <v>124</v>
      </c>
      <c r="C148" s="17">
        <v>-19</v>
      </c>
      <c r="D148" s="17">
        <v>-3021</v>
      </c>
      <c r="E148" s="17">
        <v>-2</v>
      </c>
      <c r="F148" s="17">
        <v>-328</v>
      </c>
      <c r="G148" s="17">
        <v>-9</v>
      </c>
      <c r="H148" s="17">
        <v>-252</v>
      </c>
      <c r="I148" s="18">
        <v>-151</v>
      </c>
      <c r="J148" s="19">
        <v>-4379</v>
      </c>
      <c r="K148" s="17">
        <v>0</v>
      </c>
      <c r="L148" s="17">
        <v>0</v>
      </c>
      <c r="M148" s="17">
        <v>-17</v>
      </c>
      <c r="N148" s="17">
        <v>-74375</v>
      </c>
      <c r="O148" s="17">
        <v>5</v>
      </c>
      <c r="P148" s="17">
        <v>1075</v>
      </c>
      <c r="Q148" s="17">
        <v>0</v>
      </c>
      <c r="R148" s="17">
        <v>0</v>
      </c>
      <c r="S148" s="20">
        <v>-81280</v>
      </c>
    </row>
    <row r="149" spans="2:19" ht="16.5">
      <c r="B149" s="25" t="s">
        <v>125</v>
      </c>
      <c r="C149" s="17">
        <v>4</v>
      </c>
      <c r="D149" s="17">
        <v>636</v>
      </c>
      <c r="E149" s="17">
        <v>0</v>
      </c>
      <c r="F149" s="17">
        <v>0</v>
      </c>
      <c r="G149" s="17">
        <v>0</v>
      </c>
      <c r="H149" s="17">
        <v>0</v>
      </c>
      <c r="I149" s="18">
        <v>-29</v>
      </c>
      <c r="J149" s="19">
        <v>-841</v>
      </c>
      <c r="K149" s="17">
        <v>-2</v>
      </c>
      <c r="L149" s="17">
        <v>-2662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20">
        <v>-2867</v>
      </c>
    </row>
    <row r="150" spans="2:19" ht="16.5">
      <c r="B150" s="25" t="s">
        <v>126</v>
      </c>
      <c r="C150" s="17">
        <v>-69</v>
      </c>
      <c r="D150" s="17">
        <v>-10971</v>
      </c>
      <c r="E150" s="17">
        <v>0</v>
      </c>
      <c r="F150" s="17">
        <v>0</v>
      </c>
      <c r="G150" s="17">
        <v>7</v>
      </c>
      <c r="H150" s="17">
        <v>196</v>
      </c>
      <c r="I150" s="18">
        <v>-181</v>
      </c>
      <c r="J150" s="19">
        <v>-5249</v>
      </c>
      <c r="K150" s="17">
        <v>0</v>
      </c>
      <c r="L150" s="17">
        <v>0</v>
      </c>
      <c r="M150" s="17">
        <v>-10</v>
      </c>
      <c r="N150" s="17">
        <v>-43750</v>
      </c>
      <c r="O150" s="17">
        <v>0</v>
      </c>
      <c r="P150" s="17">
        <v>0</v>
      </c>
      <c r="Q150" s="17">
        <v>0</v>
      </c>
      <c r="R150" s="17">
        <v>0</v>
      </c>
      <c r="S150" s="20">
        <v>-59774</v>
      </c>
    </row>
    <row r="151" spans="2:19" ht="16.5">
      <c r="B151" s="25" t="s">
        <v>127</v>
      </c>
      <c r="C151" s="17">
        <v>-8</v>
      </c>
      <c r="D151" s="17">
        <v>-2496</v>
      </c>
      <c r="E151" s="17">
        <v>0</v>
      </c>
      <c r="F151" s="17">
        <v>0</v>
      </c>
      <c r="G151" s="17">
        <v>0</v>
      </c>
      <c r="H151" s="17">
        <v>0</v>
      </c>
      <c r="I151" s="18">
        <v>-6</v>
      </c>
      <c r="J151" s="19">
        <v>-186</v>
      </c>
      <c r="K151" s="17">
        <v>-1</v>
      </c>
      <c r="L151" s="17">
        <v>-1331</v>
      </c>
      <c r="M151" s="17">
        <v>0</v>
      </c>
      <c r="N151" s="17">
        <v>0</v>
      </c>
      <c r="O151" s="17">
        <v>-10</v>
      </c>
      <c r="P151" s="17">
        <v>-2150</v>
      </c>
      <c r="Q151" s="17">
        <v>0</v>
      </c>
      <c r="R151" s="17">
        <v>0</v>
      </c>
      <c r="S151" s="20">
        <v>-6163</v>
      </c>
    </row>
    <row r="152" spans="2:19" ht="16.5">
      <c r="B152" s="25" t="s">
        <v>128</v>
      </c>
      <c r="C152" s="17">
        <v>-9</v>
      </c>
      <c r="D152" s="17">
        <v>-1431</v>
      </c>
      <c r="E152" s="17">
        <v>0</v>
      </c>
      <c r="F152" s="17">
        <v>0</v>
      </c>
      <c r="G152" s="17">
        <v>0</v>
      </c>
      <c r="H152" s="17">
        <v>0</v>
      </c>
      <c r="I152" s="18">
        <v>1</v>
      </c>
      <c r="J152" s="19">
        <v>31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20">
        <v>-1400</v>
      </c>
    </row>
    <row r="153" spans="2:19" ht="16.5">
      <c r="B153" s="9"/>
      <c r="C153" s="17">
        <f aca="true" t="shared" si="11" ref="C153:S153">SUM(C142:C152)</f>
        <v>-162</v>
      </c>
      <c r="D153" s="17">
        <f t="shared" si="11"/>
        <v>-27747</v>
      </c>
      <c r="E153" s="17">
        <f t="shared" si="11"/>
        <v>-2</v>
      </c>
      <c r="F153" s="17">
        <f t="shared" si="11"/>
        <v>-328</v>
      </c>
      <c r="G153" s="17">
        <f t="shared" si="11"/>
        <v>12</v>
      </c>
      <c r="H153" s="17">
        <f t="shared" si="11"/>
        <v>336</v>
      </c>
      <c r="I153" s="18">
        <f t="shared" si="11"/>
        <v>-521</v>
      </c>
      <c r="J153" s="19">
        <f t="shared" si="11"/>
        <v>-15733</v>
      </c>
      <c r="K153" s="17">
        <f t="shared" si="11"/>
        <v>7</v>
      </c>
      <c r="L153" s="17">
        <f t="shared" si="11"/>
        <v>9317</v>
      </c>
      <c r="M153" s="17">
        <f t="shared" si="11"/>
        <v>-53</v>
      </c>
      <c r="N153" s="17">
        <f t="shared" si="11"/>
        <v>-231875</v>
      </c>
      <c r="O153" s="17">
        <f t="shared" si="11"/>
        <v>2</v>
      </c>
      <c r="P153" s="17">
        <f t="shared" si="11"/>
        <v>430</v>
      </c>
      <c r="Q153" s="17">
        <f t="shared" si="11"/>
        <v>0</v>
      </c>
      <c r="R153" s="17">
        <f t="shared" si="11"/>
        <v>0</v>
      </c>
      <c r="S153" s="20">
        <f t="shared" si="11"/>
        <v>-265600</v>
      </c>
    </row>
    <row r="154" spans="2:19" ht="16.5">
      <c r="B154" s="10" t="s">
        <v>129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8">
        <v>0</v>
      </c>
      <c r="J154" s="19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20">
        <v>0</v>
      </c>
    </row>
    <row r="155" spans="2:19" ht="16.5">
      <c r="B155" s="25" t="s">
        <v>130</v>
      </c>
      <c r="C155" s="17">
        <v>2</v>
      </c>
      <c r="D155" s="17">
        <v>318</v>
      </c>
      <c r="E155" s="17">
        <v>0</v>
      </c>
      <c r="F155" s="17">
        <v>0</v>
      </c>
      <c r="G155" s="17">
        <v>0</v>
      </c>
      <c r="H155" s="17">
        <v>0</v>
      </c>
      <c r="I155" s="18">
        <v>-21</v>
      </c>
      <c r="J155" s="19">
        <v>-609</v>
      </c>
      <c r="K155" s="17">
        <v>-2</v>
      </c>
      <c r="L155" s="17">
        <v>-2662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20">
        <v>-2953</v>
      </c>
    </row>
    <row r="156" spans="2:19" ht="16.5">
      <c r="B156" s="25" t="s">
        <v>131</v>
      </c>
      <c r="C156" s="17">
        <v>4</v>
      </c>
      <c r="D156" s="17">
        <v>636</v>
      </c>
      <c r="E156" s="17">
        <v>0</v>
      </c>
      <c r="F156" s="17">
        <v>0</v>
      </c>
      <c r="G156" s="17">
        <v>0</v>
      </c>
      <c r="H156" s="17">
        <v>0</v>
      </c>
      <c r="I156" s="18">
        <v>-10</v>
      </c>
      <c r="J156" s="19">
        <v>-290</v>
      </c>
      <c r="K156" s="17">
        <v>-11</v>
      </c>
      <c r="L156" s="17">
        <v>-14641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20">
        <v>-14295</v>
      </c>
    </row>
    <row r="157" spans="2:19" ht="16.5">
      <c r="B157" s="25" t="s">
        <v>132</v>
      </c>
      <c r="C157" s="17">
        <v>-9</v>
      </c>
      <c r="D157" s="17">
        <v>-1431</v>
      </c>
      <c r="E157" s="17">
        <v>0</v>
      </c>
      <c r="F157" s="17">
        <v>0</v>
      </c>
      <c r="G157" s="17">
        <v>0</v>
      </c>
      <c r="H157" s="17">
        <v>0</v>
      </c>
      <c r="I157" s="18">
        <v>-40</v>
      </c>
      <c r="J157" s="19">
        <v>-1160</v>
      </c>
      <c r="K157" s="17">
        <v>-4</v>
      </c>
      <c r="L157" s="17">
        <v>-5324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20">
        <v>-7915</v>
      </c>
    </row>
    <row r="158" spans="2:19" ht="16.5">
      <c r="B158" s="25" t="s">
        <v>133</v>
      </c>
      <c r="C158" s="17">
        <v>-4</v>
      </c>
      <c r="D158" s="17">
        <v>-636</v>
      </c>
      <c r="E158" s="17">
        <v>0</v>
      </c>
      <c r="F158" s="17">
        <v>0</v>
      </c>
      <c r="G158" s="17">
        <v>-16</v>
      </c>
      <c r="H158" s="17">
        <v>-448</v>
      </c>
      <c r="I158" s="18">
        <v>-55</v>
      </c>
      <c r="J158" s="19">
        <v>-1595</v>
      </c>
      <c r="K158" s="17">
        <v>-3</v>
      </c>
      <c r="L158" s="17">
        <v>-3993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20">
        <v>-6672</v>
      </c>
    </row>
    <row r="159" spans="2:19" ht="16.5">
      <c r="B159" s="25" t="s">
        <v>134</v>
      </c>
      <c r="C159" s="17">
        <v>1</v>
      </c>
      <c r="D159" s="17">
        <v>159</v>
      </c>
      <c r="E159" s="17">
        <v>0</v>
      </c>
      <c r="F159" s="17">
        <v>0</v>
      </c>
      <c r="G159" s="17">
        <v>-4</v>
      </c>
      <c r="H159" s="17">
        <v>-112</v>
      </c>
      <c r="I159" s="18">
        <v>-22</v>
      </c>
      <c r="J159" s="19">
        <v>-682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20">
        <v>-635</v>
      </c>
    </row>
    <row r="160" spans="2:19" ht="16.5">
      <c r="B160" s="25" t="s">
        <v>135</v>
      </c>
      <c r="C160" s="17">
        <v>32</v>
      </c>
      <c r="D160" s="17">
        <v>5088</v>
      </c>
      <c r="E160" s="17">
        <v>0</v>
      </c>
      <c r="F160" s="17">
        <v>0</v>
      </c>
      <c r="G160" s="17">
        <v>-38</v>
      </c>
      <c r="H160" s="17">
        <v>-1064</v>
      </c>
      <c r="I160" s="18">
        <v>-387</v>
      </c>
      <c r="J160" s="19">
        <v>-11223</v>
      </c>
      <c r="K160" s="17">
        <v>-21</v>
      </c>
      <c r="L160" s="17">
        <v>-27951</v>
      </c>
      <c r="M160" s="17">
        <v>0</v>
      </c>
      <c r="N160" s="17">
        <v>0</v>
      </c>
      <c r="O160" s="17">
        <v>0</v>
      </c>
      <c r="P160" s="17">
        <v>0</v>
      </c>
      <c r="Q160" s="17">
        <v>1</v>
      </c>
      <c r="R160" s="17">
        <v>9193</v>
      </c>
      <c r="S160" s="20">
        <v>-25957</v>
      </c>
    </row>
    <row r="161" spans="2:19" ht="16.5">
      <c r="B161" s="25" t="s">
        <v>136</v>
      </c>
      <c r="C161" s="17">
        <v>-6</v>
      </c>
      <c r="D161" s="17">
        <v>-954</v>
      </c>
      <c r="E161" s="17">
        <v>0</v>
      </c>
      <c r="F161" s="17">
        <v>0</v>
      </c>
      <c r="G161" s="17">
        <v>-7</v>
      </c>
      <c r="H161" s="17">
        <v>-196</v>
      </c>
      <c r="I161" s="18">
        <v>-34</v>
      </c>
      <c r="J161" s="19">
        <v>-986</v>
      </c>
      <c r="K161" s="17">
        <v>1</v>
      </c>
      <c r="L161" s="17">
        <v>1331</v>
      </c>
      <c r="M161" s="17">
        <v>0</v>
      </c>
      <c r="N161" s="17">
        <v>0</v>
      </c>
      <c r="O161" s="17">
        <v>11</v>
      </c>
      <c r="P161" s="17">
        <v>2365</v>
      </c>
      <c r="Q161" s="17">
        <v>-1</v>
      </c>
      <c r="R161" s="17">
        <v>-9193</v>
      </c>
      <c r="S161" s="20">
        <v>-7633</v>
      </c>
    </row>
    <row r="162" spans="2:19" ht="16.5">
      <c r="B162" s="25" t="s">
        <v>137</v>
      </c>
      <c r="C162" s="17">
        <v>-12</v>
      </c>
      <c r="D162" s="17">
        <v>-1908</v>
      </c>
      <c r="E162" s="17">
        <v>0</v>
      </c>
      <c r="F162" s="17">
        <v>0</v>
      </c>
      <c r="G162" s="17">
        <v>-1</v>
      </c>
      <c r="H162" s="17">
        <v>-28</v>
      </c>
      <c r="I162" s="18">
        <v>-74</v>
      </c>
      <c r="J162" s="19">
        <v>-2146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20">
        <v>-4082</v>
      </c>
    </row>
    <row r="163" spans="2:19" ht="16.5">
      <c r="B163" s="25" t="s">
        <v>138</v>
      </c>
      <c r="C163" s="17">
        <v>-6</v>
      </c>
      <c r="D163" s="17">
        <v>-954</v>
      </c>
      <c r="E163" s="17">
        <v>0</v>
      </c>
      <c r="F163" s="17">
        <v>0</v>
      </c>
      <c r="G163" s="17">
        <v>0</v>
      </c>
      <c r="H163" s="17">
        <v>0</v>
      </c>
      <c r="I163" s="18">
        <v>-53</v>
      </c>
      <c r="J163" s="19">
        <v>-1537</v>
      </c>
      <c r="K163" s="17">
        <v>4</v>
      </c>
      <c r="L163" s="17">
        <v>5324</v>
      </c>
      <c r="M163" s="17">
        <v>0</v>
      </c>
      <c r="N163" s="17">
        <v>0</v>
      </c>
      <c r="O163" s="17">
        <v>10</v>
      </c>
      <c r="P163" s="17">
        <v>2150</v>
      </c>
      <c r="Q163" s="17">
        <v>0</v>
      </c>
      <c r="R163" s="17">
        <v>0</v>
      </c>
      <c r="S163" s="20">
        <v>4983</v>
      </c>
    </row>
    <row r="164" spans="2:19" ht="16.5">
      <c r="B164" s="25" t="s">
        <v>139</v>
      </c>
      <c r="C164" s="17">
        <v>14</v>
      </c>
      <c r="D164" s="17">
        <v>2226</v>
      </c>
      <c r="E164" s="17">
        <v>0</v>
      </c>
      <c r="F164" s="17">
        <v>0</v>
      </c>
      <c r="G164" s="17">
        <v>-8</v>
      </c>
      <c r="H164" s="17">
        <v>-224</v>
      </c>
      <c r="I164" s="18">
        <v>-101</v>
      </c>
      <c r="J164" s="19">
        <v>-2929</v>
      </c>
      <c r="K164" s="17">
        <v>-9</v>
      </c>
      <c r="L164" s="17">
        <v>-11979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20">
        <v>-12906</v>
      </c>
    </row>
    <row r="165" spans="2:19" ht="16.5">
      <c r="B165" s="25" t="s">
        <v>140</v>
      </c>
      <c r="C165" s="17">
        <v>3</v>
      </c>
      <c r="D165" s="17">
        <v>477</v>
      </c>
      <c r="E165" s="17">
        <v>0</v>
      </c>
      <c r="F165" s="17">
        <v>0</v>
      </c>
      <c r="G165" s="17">
        <v>8</v>
      </c>
      <c r="H165" s="17">
        <v>224</v>
      </c>
      <c r="I165" s="18">
        <v>-22</v>
      </c>
      <c r="J165" s="19">
        <v>-638</v>
      </c>
      <c r="K165" s="17">
        <v>-1</v>
      </c>
      <c r="L165" s="17">
        <v>-1331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20">
        <v>-1268</v>
      </c>
    </row>
    <row r="166" spans="2:19" ht="16.5">
      <c r="B166" s="25" t="s">
        <v>141</v>
      </c>
      <c r="C166" s="17">
        <v>-2</v>
      </c>
      <c r="D166" s="17">
        <v>-318</v>
      </c>
      <c r="E166" s="17">
        <v>0</v>
      </c>
      <c r="F166" s="17">
        <v>0</v>
      </c>
      <c r="G166" s="17">
        <v>-5</v>
      </c>
      <c r="H166" s="17">
        <v>-140</v>
      </c>
      <c r="I166" s="18">
        <v>-11</v>
      </c>
      <c r="J166" s="19">
        <v>-319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20">
        <v>-777</v>
      </c>
    </row>
    <row r="167" spans="2:19" ht="16.5">
      <c r="B167" s="9"/>
      <c r="C167" s="17">
        <f aca="true" t="shared" si="12" ref="C167:S167">SUM(C155:C166)</f>
        <v>17</v>
      </c>
      <c r="D167" s="17">
        <f t="shared" si="12"/>
        <v>2703</v>
      </c>
      <c r="E167" s="17">
        <f t="shared" si="12"/>
        <v>0</v>
      </c>
      <c r="F167" s="17">
        <f t="shared" si="12"/>
        <v>0</v>
      </c>
      <c r="G167" s="17">
        <f t="shared" si="12"/>
        <v>-71</v>
      </c>
      <c r="H167" s="17">
        <f t="shared" si="12"/>
        <v>-1988</v>
      </c>
      <c r="I167" s="18">
        <f t="shared" si="12"/>
        <v>-830</v>
      </c>
      <c r="J167" s="19">
        <f t="shared" si="12"/>
        <v>-24114</v>
      </c>
      <c r="K167" s="17">
        <f t="shared" si="12"/>
        <v>-46</v>
      </c>
      <c r="L167" s="17">
        <f t="shared" si="12"/>
        <v>-61226</v>
      </c>
      <c r="M167" s="17">
        <f t="shared" si="12"/>
        <v>0</v>
      </c>
      <c r="N167" s="17">
        <f t="shared" si="12"/>
        <v>0</v>
      </c>
      <c r="O167" s="17">
        <f t="shared" si="12"/>
        <v>21</v>
      </c>
      <c r="P167" s="17">
        <f t="shared" si="12"/>
        <v>4515</v>
      </c>
      <c r="Q167" s="17">
        <f t="shared" si="12"/>
        <v>0</v>
      </c>
      <c r="R167" s="17">
        <f t="shared" si="12"/>
        <v>0</v>
      </c>
      <c r="S167" s="20">
        <f t="shared" si="12"/>
        <v>-80110</v>
      </c>
    </row>
    <row r="168" spans="2:19" ht="16.5">
      <c r="B168" s="10" t="s">
        <v>142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8">
        <v>0</v>
      </c>
      <c r="J168" s="19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20">
        <v>0</v>
      </c>
    </row>
    <row r="169" spans="2:19" ht="16.5">
      <c r="B169" s="25" t="s">
        <v>143</v>
      </c>
      <c r="C169" s="17">
        <v>8</v>
      </c>
      <c r="D169" s="17">
        <v>1272</v>
      </c>
      <c r="E169" s="17">
        <v>0</v>
      </c>
      <c r="F169" s="17">
        <v>0</v>
      </c>
      <c r="G169" s="17">
        <v>0</v>
      </c>
      <c r="H169" s="17">
        <v>0</v>
      </c>
      <c r="I169" s="18">
        <v>13</v>
      </c>
      <c r="J169" s="19">
        <v>377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20">
        <v>1649</v>
      </c>
    </row>
    <row r="170" spans="2:19" ht="16.5">
      <c r="B170" s="25" t="s">
        <v>144</v>
      </c>
      <c r="C170" s="17">
        <v>-4</v>
      </c>
      <c r="D170" s="17">
        <v>-1248</v>
      </c>
      <c r="E170" s="17">
        <v>0</v>
      </c>
      <c r="F170" s="17">
        <v>0</v>
      </c>
      <c r="G170" s="17">
        <v>0</v>
      </c>
      <c r="H170" s="17">
        <v>0</v>
      </c>
      <c r="I170" s="18">
        <v>-9</v>
      </c>
      <c r="J170" s="19">
        <v>-279</v>
      </c>
      <c r="K170" s="17">
        <v>-4</v>
      </c>
      <c r="L170" s="17">
        <v>-5324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20">
        <v>-6851</v>
      </c>
    </row>
    <row r="171" spans="2:19" ht="16.5">
      <c r="B171" s="25" t="s">
        <v>145</v>
      </c>
      <c r="C171" s="17">
        <v>1</v>
      </c>
      <c r="D171" s="17">
        <v>312</v>
      </c>
      <c r="E171" s="17">
        <v>0</v>
      </c>
      <c r="F171" s="17">
        <v>0</v>
      </c>
      <c r="G171" s="17">
        <v>0</v>
      </c>
      <c r="H171" s="17">
        <v>0</v>
      </c>
      <c r="I171" s="18">
        <v>4</v>
      </c>
      <c r="J171" s="19">
        <v>124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20">
        <v>436</v>
      </c>
    </row>
    <row r="172" spans="2:19" ht="16.5">
      <c r="B172" s="25" t="s">
        <v>146</v>
      </c>
      <c r="C172" s="17">
        <v>-1</v>
      </c>
      <c r="D172" s="17">
        <v>-159</v>
      </c>
      <c r="E172" s="17">
        <v>0</v>
      </c>
      <c r="F172" s="17">
        <v>0</v>
      </c>
      <c r="G172" s="17">
        <v>-41</v>
      </c>
      <c r="H172" s="17">
        <v>-1148</v>
      </c>
      <c r="I172" s="18">
        <v>-23</v>
      </c>
      <c r="J172" s="19">
        <v>-667</v>
      </c>
      <c r="K172" s="17">
        <v>92</v>
      </c>
      <c r="L172" s="17">
        <v>122452</v>
      </c>
      <c r="M172" s="17">
        <v>0</v>
      </c>
      <c r="N172" s="17">
        <v>0</v>
      </c>
      <c r="O172" s="17">
        <v>-65</v>
      </c>
      <c r="P172" s="17">
        <v>-13975</v>
      </c>
      <c r="Q172" s="17">
        <v>0</v>
      </c>
      <c r="R172" s="17">
        <v>0</v>
      </c>
      <c r="S172" s="20">
        <v>106503</v>
      </c>
    </row>
    <row r="173" spans="2:19" ht="16.5">
      <c r="B173" s="25" t="s">
        <v>147</v>
      </c>
      <c r="C173" s="17">
        <v>-17</v>
      </c>
      <c r="D173" s="17">
        <v>-2703</v>
      </c>
      <c r="E173" s="17">
        <v>0</v>
      </c>
      <c r="F173" s="17">
        <v>0</v>
      </c>
      <c r="G173" s="17">
        <v>0</v>
      </c>
      <c r="H173" s="17">
        <v>0</v>
      </c>
      <c r="I173" s="18">
        <v>-58</v>
      </c>
      <c r="J173" s="19">
        <v>-1682</v>
      </c>
      <c r="K173" s="17">
        <v>9</v>
      </c>
      <c r="L173" s="17">
        <v>11979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20">
        <v>7594</v>
      </c>
    </row>
    <row r="174" spans="2:19" ht="16.5">
      <c r="B174" s="25" t="s">
        <v>148</v>
      </c>
      <c r="C174" s="17">
        <v>-15</v>
      </c>
      <c r="D174" s="17">
        <v>-2385</v>
      </c>
      <c r="E174" s="17">
        <v>0</v>
      </c>
      <c r="F174" s="17">
        <v>0</v>
      </c>
      <c r="G174" s="17">
        <v>0</v>
      </c>
      <c r="H174" s="17">
        <v>0</v>
      </c>
      <c r="I174" s="18">
        <v>-2</v>
      </c>
      <c r="J174" s="19">
        <v>-62</v>
      </c>
      <c r="K174" s="17">
        <v>-3</v>
      </c>
      <c r="L174" s="17">
        <v>-3993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20">
        <v>-6440</v>
      </c>
    </row>
    <row r="175" spans="2:19" ht="16.5">
      <c r="B175" s="9"/>
      <c r="C175" s="17">
        <f aca="true" t="shared" si="13" ref="C175:S175">SUM(C169:C174)</f>
        <v>-28</v>
      </c>
      <c r="D175" s="17">
        <f t="shared" si="13"/>
        <v>-4911</v>
      </c>
      <c r="E175" s="17">
        <f t="shared" si="13"/>
        <v>0</v>
      </c>
      <c r="F175" s="17">
        <f t="shared" si="13"/>
        <v>0</v>
      </c>
      <c r="G175" s="17">
        <f t="shared" si="13"/>
        <v>-41</v>
      </c>
      <c r="H175" s="17">
        <f t="shared" si="13"/>
        <v>-1148</v>
      </c>
      <c r="I175" s="18">
        <f t="shared" si="13"/>
        <v>-75</v>
      </c>
      <c r="J175" s="19">
        <f t="shared" si="13"/>
        <v>-2189</v>
      </c>
      <c r="K175" s="17">
        <f t="shared" si="13"/>
        <v>94</v>
      </c>
      <c r="L175" s="17">
        <f t="shared" si="13"/>
        <v>125114</v>
      </c>
      <c r="M175" s="17">
        <f t="shared" si="13"/>
        <v>0</v>
      </c>
      <c r="N175" s="17">
        <f t="shared" si="13"/>
        <v>0</v>
      </c>
      <c r="O175" s="17">
        <f t="shared" si="13"/>
        <v>-65</v>
      </c>
      <c r="P175" s="17">
        <f t="shared" si="13"/>
        <v>-13975</v>
      </c>
      <c r="Q175" s="17">
        <f t="shared" si="13"/>
        <v>0</v>
      </c>
      <c r="R175" s="17">
        <f t="shared" si="13"/>
        <v>0</v>
      </c>
      <c r="S175" s="20">
        <f t="shared" si="13"/>
        <v>102891</v>
      </c>
    </row>
    <row r="176" spans="2:19" ht="16.5">
      <c r="B176" s="10" t="s">
        <v>149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8">
        <v>0</v>
      </c>
      <c r="J176" s="19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20">
        <v>0</v>
      </c>
    </row>
    <row r="177" spans="2:19" ht="16.5">
      <c r="B177" s="25" t="s">
        <v>150</v>
      </c>
      <c r="C177" s="17">
        <v>-4</v>
      </c>
      <c r="D177" s="17">
        <v>-636</v>
      </c>
      <c r="E177" s="17">
        <v>0</v>
      </c>
      <c r="F177" s="17">
        <v>0</v>
      </c>
      <c r="G177" s="17">
        <v>0</v>
      </c>
      <c r="H177" s="17">
        <v>0</v>
      </c>
      <c r="I177" s="18">
        <v>-28</v>
      </c>
      <c r="J177" s="19">
        <v>-812</v>
      </c>
      <c r="K177" s="17">
        <v>0</v>
      </c>
      <c r="L177" s="17">
        <v>0</v>
      </c>
      <c r="M177" s="17">
        <v>0</v>
      </c>
      <c r="N177" s="17">
        <v>0</v>
      </c>
      <c r="O177" s="17">
        <v>-14</v>
      </c>
      <c r="P177" s="17">
        <v>-3010</v>
      </c>
      <c r="Q177" s="17">
        <v>0</v>
      </c>
      <c r="R177" s="17">
        <v>0</v>
      </c>
      <c r="S177" s="20">
        <v>-4458</v>
      </c>
    </row>
    <row r="178" spans="2:19" ht="16.5">
      <c r="B178" s="25" t="s">
        <v>151</v>
      </c>
      <c r="C178" s="17">
        <v>-21</v>
      </c>
      <c r="D178" s="17">
        <v>-3339</v>
      </c>
      <c r="E178" s="17">
        <v>0</v>
      </c>
      <c r="F178" s="17">
        <v>0</v>
      </c>
      <c r="G178" s="17">
        <v>0</v>
      </c>
      <c r="H178" s="17">
        <v>0</v>
      </c>
      <c r="I178" s="18">
        <v>-23</v>
      </c>
      <c r="J178" s="19">
        <v>-667</v>
      </c>
      <c r="K178" s="17">
        <v>10</v>
      </c>
      <c r="L178" s="17">
        <v>13310</v>
      </c>
      <c r="M178" s="17">
        <v>0</v>
      </c>
      <c r="N178" s="17">
        <v>0</v>
      </c>
      <c r="O178" s="17">
        <v>-36</v>
      </c>
      <c r="P178" s="17">
        <v>-7740</v>
      </c>
      <c r="Q178" s="17">
        <v>0</v>
      </c>
      <c r="R178" s="17">
        <v>0</v>
      </c>
      <c r="S178" s="20">
        <v>1564</v>
      </c>
    </row>
    <row r="179" spans="2:19" ht="16.5">
      <c r="B179" s="25" t="s">
        <v>152</v>
      </c>
      <c r="C179" s="17">
        <v>-19</v>
      </c>
      <c r="D179" s="17">
        <v>-3021</v>
      </c>
      <c r="E179" s="17">
        <v>0</v>
      </c>
      <c r="F179" s="17">
        <v>0</v>
      </c>
      <c r="G179" s="17">
        <v>1</v>
      </c>
      <c r="H179" s="17">
        <v>28</v>
      </c>
      <c r="I179" s="18">
        <v>-13</v>
      </c>
      <c r="J179" s="19">
        <v>-377</v>
      </c>
      <c r="K179" s="17">
        <v>-2</v>
      </c>
      <c r="L179" s="17">
        <v>-2662</v>
      </c>
      <c r="M179" s="17">
        <v>0</v>
      </c>
      <c r="N179" s="17">
        <v>0</v>
      </c>
      <c r="O179" s="17">
        <v>-48</v>
      </c>
      <c r="P179" s="17">
        <v>-10320</v>
      </c>
      <c r="Q179" s="17">
        <v>0</v>
      </c>
      <c r="R179" s="17">
        <v>0</v>
      </c>
      <c r="S179" s="20">
        <v>-16352</v>
      </c>
    </row>
    <row r="180" spans="2:19" ht="16.5">
      <c r="B180" s="25" t="s">
        <v>153</v>
      </c>
      <c r="C180" s="17">
        <v>-11</v>
      </c>
      <c r="D180" s="17">
        <v>-1749</v>
      </c>
      <c r="E180" s="17">
        <v>0</v>
      </c>
      <c r="F180" s="17">
        <v>0</v>
      </c>
      <c r="G180" s="17">
        <v>-4</v>
      </c>
      <c r="H180" s="17">
        <v>-112</v>
      </c>
      <c r="I180" s="18">
        <v>-19</v>
      </c>
      <c r="J180" s="19">
        <v>-551</v>
      </c>
      <c r="K180" s="17">
        <v>-1</v>
      </c>
      <c r="L180" s="17">
        <v>-1331</v>
      </c>
      <c r="M180" s="17">
        <v>0</v>
      </c>
      <c r="N180" s="17">
        <v>0</v>
      </c>
      <c r="O180" s="17">
        <v>-20</v>
      </c>
      <c r="P180" s="17">
        <v>-4300</v>
      </c>
      <c r="Q180" s="17">
        <v>0</v>
      </c>
      <c r="R180" s="17">
        <v>0</v>
      </c>
      <c r="S180" s="20">
        <v>-8043</v>
      </c>
    </row>
    <row r="181" spans="2:19" ht="16.5">
      <c r="B181" s="25" t="s">
        <v>154</v>
      </c>
      <c r="C181" s="17">
        <v>-7</v>
      </c>
      <c r="D181" s="17">
        <v>-1113</v>
      </c>
      <c r="E181" s="17">
        <v>0</v>
      </c>
      <c r="F181" s="17">
        <v>0</v>
      </c>
      <c r="G181" s="17">
        <v>1</v>
      </c>
      <c r="H181" s="17">
        <v>28</v>
      </c>
      <c r="I181" s="18">
        <v>-19</v>
      </c>
      <c r="J181" s="19">
        <v>-551</v>
      </c>
      <c r="K181" s="17">
        <v>-6</v>
      </c>
      <c r="L181" s="17">
        <v>-7986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20">
        <v>-9622</v>
      </c>
    </row>
    <row r="182" spans="2:19" ht="16.5">
      <c r="B182" s="25" t="s">
        <v>155</v>
      </c>
      <c r="C182" s="17">
        <v>11</v>
      </c>
      <c r="D182" s="17">
        <v>1749</v>
      </c>
      <c r="E182" s="17">
        <v>0</v>
      </c>
      <c r="F182" s="17">
        <v>0</v>
      </c>
      <c r="G182" s="17">
        <v>-2</v>
      </c>
      <c r="H182" s="17">
        <v>-56</v>
      </c>
      <c r="I182" s="18">
        <v>-54</v>
      </c>
      <c r="J182" s="19">
        <v>-1566</v>
      </c>
      <c r="K182" s="17">
        <v>-15</v>
      </c>
      <c r="L182" s="17">
        <v>-19965</v>
      </c>
      <c r="M182" s="17">
        <v>-10</v>
      </c>
      <c r="N182" s="17">
        <v>-43750</v>
      </c>
      <c r="O182" s="17">
        <v>0</v>
      </c>
      <c r="P182" s="17">
        <v>0</v>
      </c>
      <c r="Q182" s="17">
        <v>0</v>
      </c>
      <c r="R182" s="17">
        <v>0</v>
      </c>
      <c r="S182" s="20">
        <v>-63588</v>
      </c>
    </row>
    <row r="183" spans="2:19" ht="16.5">
      <c r="B183" s="25" t="s">
        <v>156</v>
      </c>
      <c r="C183" s="17">
        <v>-11</v>
      </c>
      <c r="D183" s="17">
        <v>-1749</v>
      </c>
      <c r="E183" s="17">
        <v>0</v>
      </c>
      <c r="F183" s="17">
        <v>0</v>
      </c>
      <c r="G183" s="17">
        <v>0</v>
      </c>
      <c r="H183" s="17">
        <v>0</v>
      </c>
      <c r="I183" s="18">
        <v>-12</v>
      </c>
      <c r="J183" s="19">
        <v>-348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20">
        <v>-2097</v>
      </c>
    </row>
    <row r="184" spans="2:19" ht="16.5">
      <c r="B184" s="25" t="s">
        <v>157</v>
      </c>
      <c r="C184" s="17">
        <v>-34</v>
      </c>
      <c r="D184" s="17">
        <v>-5406</v>
      </c>
      <c r="E184" s="17">
        <v>15</v>
      </c>
      <c r="F184" s="17">
        <v>2460</v>
      </c>
      <c r="G184" s="17">
        <v>-28</v>
      </c>
      <c r="H184" s="17">
        <v>-784</v>
      </c>
      <c r="I184" s="18">
        <v>-304</v>
      </c>
      <c r="J184" s="19">
        <v>-8816</v>
      </c>
      <c r="K184" s="17">
        <v>21</v>
      </c>
      <c r="L184" s="17">
        <v>27951</v>
      </c>
      <c r="M184" s="17">
        <v>30</v>
      </c>
      <c r="N184" s="17">
        <v>131250</v>
      </c>
      <c r="O184" s="17">
        <v>30</v>
      </c>
      <c r="P184" s="17">
        <v>6450</v>
      </c>
      <c r="Q184" s="17">
        <v>0</v>
      </c>
      <c r="R184" s="17">
        <v>0</v>
      </c>
      <c r="S184" s="20">
        <v>153105</v>
      </c>
    </row>
    <row r="185" spans="2:19" ht="16.5">
      <c r="B185" s="25" t="s">
        <v>158</v>
      </c>
      <c r="C185" s="17">
        <v>-4</v>
      </c>
      <c r="D185" s="17">
        <v>-636</v>
      </c>
      <c r="E185" s="17">
        <v>3</v>
      </c>
      <c r="F185" s="17">
        <v>492</v>
      </c>
      <c r="G185" s="17">
        <v>0</v>
      </c>
      <c r="H185" s="17">
        <v>0</v>
      </c>
      <c r="I185" s="18">
        <v>-3</v>
      </c>
      <c r="J185" s="19">
        <v>-87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20">
        <v>-231</v>
      </c>
    </row>
    <row r="186" spans="2:19" ht="16.5">
      <c r="B186" s="25" t="s">
        <v>159</v>
      </c>
      <c r="C186" s="17">
        <v>18</v>
      </c>
      <c r="D186" s="17">
        <v>2862</v>
      </c>
      <c r="E186" s="17">
        <v>0</v>
      </c>
      <c r="F186" s="17">
        <v>0</v>
      </c>
      <c r="G186" s="17">
        <v>-1</v>
      </c>
      <c r="H186" s="17">
        <v>-28</v>
      </c>
      <c r="I186" s="18">
        <v>-68</v>
      </c>
      <c r="J186" s="19">
        <v>-1972</v>
      </c>
      <c r="K186" s="17">
        <v>-3</v>
      </c>
      <c r="L186" s="17">
        <v>-3993</v>
      </c>
      <c r="M186" s="17">
        <v>2</v>
      </c>
      <c r="N186" s="17">
        <v>8750</v>
      </c>
      <c r="O186" s="17">
        <v>0</v>
      </c>
      <c r="P186" s="17">
        <v>0</v>
      </c>
      <c r="Q186" s="17">
        <v>0</v>
      </c>
      <c r="R186" s="17">
        <v>0</v>
      </c>
      <c r="S186" s="20">
        <v>5619</v>
      </c>
    </row>
    <row r="187" spans="2:19" ht="16.5">
      <c r="B187" s="25" t="s">
        <v>160</v>
      </c>
      <c r="C187" s="17">
        <v>0</v>
      </c>
      <c r="D187" s="17">
        <v>0</v>
      </c>
      <c r="E187" s="17">
        <v>0</v>
      </c>
      <c r="F187" s="17">
        <v>0</v>
      </c>
      <c r="G187" s="17">
        <v>1</v>
      </c>
      <c r="H187" s="17">
        <v>28</v>
      </c>
      <c r="I187" s="18">
        <v>-68</v>
      </c>
      <c r="J187" s="19">
        <v>-1972</v>
      </c>
      <c r="K187" s="17">
        <v>11</v>
      </c>
      <c r="L187" s="17">
        <v>14641</v>
      </c>
      <c r="M187" s="17">
        <v>0</v>
      </c>
      <c r="N187" s="17">
        <v>0</v>
      </c>
      <c r="O187" s="17">
        <v>21</v>
      </c>
      <c r="P187" s="17">
        <v>4515</v>
      </c>
      <c r="Q187" s="17">
        <v>0</v>
      </c>
      <c r="R187" s="17">
        <v>0</v>
      </c>
      <c r="S187" s="20">
        <v>17212</v>
      </c>
    </row>
    <row r="188" spans="2:19" ht="16.5">
      <c r="B188" s="9"/>
      <c r="C188" s="17">
        <f aca="true" t="shared" si="14" ref="C188:S188">SUM(C177:C187)</f>
        <v>-82</v>
      </c>
      <c r="D188" s="17">
        <f t="shared" si="14"/>
        <v>-13038</v>
      </c>
      <c r="E188" s="17">
        <f t="shared" si="14"/>
        <v>18</v>
      </c>
      <c r="F188" s="17">
        <f t="shared" si="14"/>
        <v>2952</v>
      </c>
      <c r="G188" s="17">
        <f t="shared" si="14"/>
        <v>-32</v>
      </c>
      <c r="H188" s="17">
        <f t="shared" si="14"/>
        <v>-896</v>
      </c>
      <c r="I188" s="18">
        <f t="shared" si="14"/>
        <v>-611</v>
      </c>
      <c r="J188" s="19">
        <f t="shared" si="14"/>
        <v>-17719</v>
      </c>
      <c r="K188" s="17">
        <f t="shared" si="14"/>
        <v>15</v>
      </c>
      <c r="L188" s="17">
        <f t="shared" si="14"/>
        <v>19965</v>
      </c>
      <c r="M188" s="17">
        <f t="shared" si="14"/>
        <v>22</v>
      </c>
      <c r="N188" s="17">
        <f t="shared" si="14"/>
        <v>96250</v>
      </c>
      <c r="O188" s="17">
        <f t="shared" si="14"/>
        <v>-67</v>
      </c>
      <c r="P188" s="17">
        <f t="shared" si="14"/>
        <v>-14405</v>
      </c>
      <c r="Q188" s="17">
        <f t="shared" si="14"/>
        <v>0</v>
      </c>
      <c r="R188" s="17">
        <f t="shared" si="14"/>
        <v>0</v>
      </c>
      <c r="S188" s="20">
        <f t="shared" si="14"/>
        <v>73109</v>
      </c>
    </row>
    <row r="189" spans="2:19" ht="16.5">
      <c r="B189" s="10" t="s">
        <v>161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8">
        <v>0</v>
      </c>
      <c r="J189" s="19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20">
        <v>0</v>
      </c>
    </row>
    <row r="190" spans="2:19" ht="16.5">
      <c r="B190" s="25" t="s">
        <v>162</v>
      </c>
      <c r="C190" s="17">
        <v>-43</v>
      </c>
      <c r="D190" s="17">
        <v>-6837</v>
      </c>
      <c r="E190" s="17">
        <v>0</v>
      </c>
      <c r="F190" s="17">
        <v>0</v>
      </c>
      <c r="G190" s="17">
        <v>-5</v>
      </c>
      <c r="H190" s="17">
        <v>-140</v>
      </c>
      <c r="I190" s="18">
        <v>-26</v>
      </c>
      <c r="J190" s="19">
        <v>-754</v>
      </c>
      <c r="K190" s="17">
        <v>14</v>
      </c>
      <c r="L190" s="17">
        <v>18634</v>
      </c>
      <c r="M190" s="17">
        <v>-2</v>
      </c>
      <c r="N190" s="17">
        <v>-8750</v>
      </c>
      <c r="O190" s="17">
        <v>2</v>
      </c>
      <c r="P190" s="17">
        <v>430</v>
      </c>
      <c r="Q190" s="17">
        <v>0</v>
      </c>
      <c r="R190" s="17">
        <v>0</v>
      </c>
      <c r="S190" s="20">
        <v>2583</v>
      </c>
    </row>
    <row r="191" spans="2:19" ht="16.5">
      <c r="B191" s="25" t="s">
        <v>163</v>
      </c>
      <c r="C191" s="17">
        <v>11</v>
      </c>
      <c r="D191" s="17">
        <v>1749</v>
      </c>
      <c r="E191" s="17">
        <v>0</v>
      </c>
      <c r="F191" s="17">
        <v>0</v>
      </c>
      <c r="G191" s="17">
        <v>-2</v>
      </c>
      <c r="H191" s="17">
        <v>-56</v>
      </c>
      <c r="I191" s="18">
        <v>-34</v>
      </c>
      <c r="J191" s="19">
        <v>-986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20">
        <v>707</v>
      </c>
    </row>
    <row r="192" spans="2:19" ht="16.5">
      <c r="B192" s="25" t="s">
        <v>164</v>
      </c>
      <c r="C192" s="17">
        <v>-3</v>
      </c>
      <c r="D192" s="17">
        <v>-477</v>
      </c>
      <c r="E192" s="17">
        <v>0</v>
      </c>
      <c r="F192" s="17">
        <v>0</v>
      </c>
      <c r="G192" s="17">
        <v>0</v>
      </c>
      <c r="H192" s="17">
        <v>0</v>
      </c>
      <c r="I192" s="18">
        <v>-3</v>
      </c>
      <c r="J192" s="19">
        <v>-87</v>
      </c>
      <c r="K192" s="17">
        <v>1</v>
      </c>
      <c r="L192" s="17">
        <v>1331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20">
        <v>767</v>
      </c>
    </row>
    <row r="193" spans="2:19" ht="16.5">
      <c r="B193" s="25" t="s">
        <v>165</v>
      </c>
      <c r="C193" s="17">
        <v>15</v>
      </c>
      <c r="D193" s="17">
        <v>2385</v>
      </c>
      <c r="E193" s="17">
        <v>0</v>
      </c>
      <c r="F193" s="17">
        <v>0</v>
      </c>
      <c r="G193" s="17">
        <v>-15</v>
      </c>
      <c r="H193" s="17">
        <v>-420</v>
      </c>
      <c r="I193" s="18">
        <v>-26</v>
      </c>
      <c r="J193" s="19">
        <v>-754</v>
      </c>
      <c r="K193" s="17">
        <v>28</v>
      </c>
      <c r="L193" s="17">
        <v>37268</v>
      </c>
      <c r="M193" s="17">
        <v>-36</v>
      </c>
      <c r="N193" s="17">
        <v>-157500</v>
      </c>
      <c r="O193" s="17">
        <v>0</v>
      </c>
      <c r="P193" s="17">
        <v>0</v>
      </c>
      <c r="Q193" s="17">
        <v>0</v>
      </c>
      <c r="R193" s="17">
        <v>0</v>
      </c>
      <c r="S193" s="20">
        <v>-119021</v>
      </c>
    </row>
    <row r="194" spans="2:19" ht="16.5">
      <c r="B194" s="25" t="s">
        <v>166</v>
      </c>
      <c r="C194" s="17">
        <v>11</v>
      </c>
      <c r="D194" s="17">
        <v>1749</v>
      </c>
      <c r="E194" s="17">
        <v>0</v>
      </c>
      <c r="F194" s="17">
        <v>0</v>
      </c>
      <c r="G194" s="17">
        <v>-6</v>
      </c>
      <c r="H194" s="17">
        <v>-168</v>
      </c>
      <c r="I194" s="18">
        <v>-37</v>
      </c>
      <c r="J194" s="19">
        <v>-1073</v>
      </c>
      <c r="K194" s="17">
        <v>3</v>
      </c>
      <c r="L194" s="17">
        <v>3993</v>
      </c>
      <c r="M194" s="17">
        <v>0</v>
      </c>
      <c r="N194" s="17">
        <v>0</v>
      </c>
      <c r="O194" s="17">
        <v>2</v>
      </c>
      <c r="P194" s="17">
        <v>430</v>
      </c>
      <c r="Q194" s="17">
        <v>0</v>
      </c>
      <c r="R194" s="17">
        <v>0</v>
      </c>
      <c r="S194" s="20">
        <v>4931</v>
      </c>
    </row>
    <row r="195" spans="2:19" ht="16.5">
      <c r="B195" s="25" t="s">
        <v>167</v>
      </c>
      <c r="C195" s="17">
        <v>-8</v>
      </c>
      <c r="D195" s="17">
        <v>-1272</v>
      </c>
      <c r="E195" s="17">
        <v>0</v>
      </c>
      <c r="F195" s="17">
        <v>0</v>
      </c>
      <c r="G195" s="17">
        <v>0</v>
      </c>
      <c r="H195" s="17">
        <v>0</v>
      </c>
      <c r="I195" s="18">
        <v>-2</v>
      </c>
      <c r="J195" s="19">
        <v>-62</v>
      </c>
      <c r="K195" s="17">
        <v>6</v>
      </c>
      <c r="L195" s="17">
        <v>7986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20">
        <v>6652</v>
      </c>
    </row>
    <row r="196" spans="2:19" ht="16.5">
      <c r="B196" s="25" t="s">
        <v>168</v>
      </c>
      <c r="C196" s="17">
        <v>16</v>
      </c>
      <c r="D196" s="17">
        <v>2544</v>
      </c>
      <c r="E196" s="17">
        <v>-3</v>
      </c>
      <c r="F196" s="17">
        <v>-492</v>
      </c>
      <c r="G196" s="17">
        <v>-22</v>
      </c>
      <c r="H196" s="17">
        <v>-616</v>
      </c>
      <c r="I196" s="18">
        <v>-12</v>
      </c>
      <c r="J196" s="19">
        <v>-348</v>
      </c>
      <c r="K196" s="17">
        <v>20</v>
      </c>
      <c r="L196" s="17">
        <v>26620</v>
      </c>
      <c r="M196" s="17">
        <v>0</v>
      </c>
      <c r="N196" s="17">
        <v>0</v>
      </c>
      <c r="O196" s="17">
        <v>17</v>
      </c>
      <c r="P196" s="17">
        <v>3655</v>
      </c>
      <c r="Q196" s="17">
        <v>0</v>
      </c>
      <c r="R196" s="17">
        <v>0</v>
      </c>
      <c r="S196" s="20">
        <v>31363</v>
      </c>
    </row>
    <row r="197" spans="2:19" ht="16.5">
      <c r="B197" s="25" t="s">
        <v>169</v>
      </c>
      <c r="C197" s="17">
        <v>5</v>
      </c>
      <c r="D197" s="17">
        <v>795</v>
      </c>
      <c r="E197" s="17">
        <v>0</v>
      </c>
      <c r="F197" s="17">
        <v>0</v>
      </c>
      <c r="G197" s="17">
        <v>0</v>
      </c>
      <c r="H197" s="17">
        <v>0</v>
      </c>
      <c r="I197" s="18">
        <v>-23</v>
      </c>
      <c r="J197" s="19">
        <v>-667</v>
      </c>
      <c r="K197" s="17">
        <v>1</v>
      </c>
      <c r="L197" s="17">
        <v>1331</v>
      </c>
      <c r="M197" s="17">
        <v>0</v>
      </c>
      <c r="N197" s="17">
        <v>0</v>
      </c>
      <c r="O197" s="17">
        <v>-6</v>
      </c>
      <c r="P197" s="17">
        <v>-1290</v>
      </c>
      <c r="Q197" s="17">
        <v>0</v>
      </c>
      <c r="R197" s="17">
        <v>0</v>
      </c>
      <c r="S197" s="20">
        <v>169</v>
      </c>
    </row>
    <row r="198" spans="2:19" ht="16.5">
      <c r="B198" s="25" t="s">
        <v>170</v>
      </c>
      <c r="C198" s="17">
        <v>85</v>
      </c>
      <c r="D198" s="17">
        <v>13515</v>
      </c>
      <c r="E198" s="17">
        <v>4</v>
      </c>
      <c r="F198" s="17">
        <v>656</v>
      </c>
      <c r="G198" s="17">
        <v>-87</v>
      </c>
      <c r="H198" s="17">
        <v>-2436</v>
      </c>
      <c r="I198" s="18">
        <v>45</v>
      </c>
      <c r="J198" s="19">
        <v>1305</v>
      </c>
      <c r="K198" s="17">
        <v>18</v>
      </c>
      <c r="L198" s="17">
        <v>23958</v>
      </c>
      <c r="M198" s="17">
        <v>-15</v>
      </c>
      <c r="N198" s="17">
        <v>-65625</v>
      </c>
      <c r="O198" s="17">
        <v>218</v>
      </c>
      <c r="P198" s="17">
        <v>46870</v>
      </c>
      <c r="Q198" s="17">
        <v>0</v>
      </c>
      <c r="R198" s="17">
        <v>0</v>
      </c>
      <c r="S198" s="20">
        <v>18243</v>
      </c>
    </row>
    <row r="199" spans="2:19" ht="16.5">
      <c r="B199" s="25" t="s">
        <v>171</v>
      </c>
      <c r="C199" s="17">
        <v>-14</v>
      </c>
      <c r="D199" s="17">
        <v>-2226</v>
      </c>
      <c r="E199" s="17">
        <v>0</v>
      </c>
      <c r="F199" s="17">
        <v>0</v>
      </c>
      <c r="G199" s="17">
        <v>3</v>
      </c>
      <c r="H199" s="17">
        <v>84</v>
      </c>
      <c r="I199" s="18">
        <v>-48</v>
      </c>
      <c r="J199" s="19">
        <v>-1392</v>
      </c>
      <c r="K199" s="17">
        <v>12</v>
      </c>
      <c r="L199" s="17">
        <v>15972</v>
      </c>
      <c r="M199" s="17">
        <v>0</v>
      </c>
      <c r="N199" s="17">
        <v>0</v>
      </c>
      <c r="O199" s="17">
        <v>11</v>
      </c>
      <c r="P199" s="17">
        <v>2365</v>
      </c>
      <c r="Q199" s="17">
        <v>0</v>
      </c>
      <c r="R199" s="17">
        <v>0</v>
      </c>
      <c r="S199" s="20">
        <v>14803</v>
      </c>
    </row>
    <row r="200" spans="2:19" ht="16.5">
      <c r="B200" s="25" t="s">
        <v>172</v>
      </c>
      <c r="C200" s="17">
        <v>21</v>
      </c>
      <c r="D200" s="17">
        <v>3339</v>
      </c>
      <c r="E200" s="17">
        <v>0</v>
      </c>
      <c r="F200" s="17">
        <v>0</v>
      </c>
      <c r="G200" s="17">
        <v>0</v>
      </c>
      <c r="H200" s="17">
        <v>0</v>
      </c>
      <c r="I200" s="18">
        <v>44</v>
      </c>
      <c r="J200" s="19">
        <v>1276</v>
      </c>
      <c r="K200" s="17">
        <v>4</v>
      </c>
      <c r="L200" s="17">
        <v>5324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20">
        <v>9939</v>
      </c>
    </row>
    <row r="201" spans="2:19" ht="16.5">
      <c r="B201" s="25" t="s">
        <v>173</v>
      </c>
      <c r="C201" s="17">
        <v>21</v>
      </c>
      <c r="D201" s="17">
        <v>3339</v>
      </c>
      <c r="E201" s="17">
        <v>0</v>
      </c>
      <c r="F201" s="17">
        <v>0</v>
      </c>
      <c r="G201" s="17">
        <v>0</v>
      </c>
      <c r="H201" s="17">
        <v>0</v>
      </c>
      <c r="I201" s="18">
        <v>-20</v>
      </c>
      <c r="J201" s="19">
        <v>-580</v>
      </c>
      <c r="K201" s="17">
        <v>9</v>
      </c>
      <c r="L201" s="17">
        <v>11979</v>
      </c>
      <c r="M201" s="17">
        <v>0</v>
      </c>
      <c r="N201" s="17">
        <v>0</v>
      </c>
      <c r="O201" s="17">
        <v>-2</v>
      </c>
      <c r="P201" s="17">
        <v>-430</v>
      </c>
      <c r="Q201" s="17">
        <v>0</v>
      </c>
      <c r="R201" s="17">
        <v>0</v>
      </c>
      <c r="S201" s="20">
        <v>14308</v>
      </c>
    </row>
    <row r="202" spans="2:19" ht="16.5">
      <c r="B202" s="25" t="s">
        <v>174</v>
      </c>
      <c r="C202" s="17">
        <v>-27</v>
      </c>
      <c r="D202" s="17">
        <v>-4293</v>
      </c>
      <c r="E202" s="17">
        <v>0</v>
      </c>
      <c r="F202" s="17">
        <v>0</v>
      </c>
      <c r="G202" s="17">
        <v>-1</v>
      </c>
      <c r="H202" s="17">
        <v>-28</v>
      </c>
      <c r="I202" s="18">
        <v>35</v>
      </c>
      <c r="J202" s="19">
        <v>1015</v>
      </c>
      <c r="K202" s="17">
        <v>1</v>
      </c>
      <c r="L202" s="17">
        <v>1331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20">
        <v>-1975</v>
      </c>
    </row>
    <row r="203" spans="2:19" ht="16.5">
      <c r="B203" s="25" t="s">
        <v>175</v>
      </c>
      <c r="C203" s="17">
        <v>7</v>
      </c>
      <c r="D203" s="17">
        <v>1113</v>
      </c>
      <c r="E203" s="17">
        <v>0</v>
      </c>
      <c r="F203" s="17">
        <v>0</v>
      </c>
      <c r="G203" s="17">
        <v>-2</v>
      </c>
      <c r="H203" s="17">
        <v>-56</v>
      </c>
      <c r="I203" s="18">
        <v>-8</v>
      </c>
      <c r="J203" s="19">
        <v>-232</v>
      </c>
      <c r="K203" s="17">
        <v>28</v>
      </c>
      <c r="L203" s="17">
        <v>37268</v>
      </c>
      <c r="M203" s="17">
        <v>-3</v>
      </c>
      <c r="N203" s="17">
        <v>-13125</v>
      </c>
      <c r="O203" s="17">
        <v>-8</v>
      </c>
      <c r="P203" s="17">
        <v>-1720</v>
      </c>
      <c r="Q203" s="17">
        <v>0</v>
      </c>
      <c r="R203" s="17">
        <v>0</v>
      </c>
      <c r="S203" s="20">
        <v>23248</v>
      </c>
    </row>
    <row r="204" spans="2:19" ht="16.5">
      <c r="B204" s="25" t="s">
        <v>176</v>
      </c>
      <c r="C204" s="17">
        <v>-6</v>
      </c>
      <c r="D204" s="17">
        <v>-954</v>
      </c>
      <c r="E204" s="17">
        <v>0</v>
      </c>
      <c r="F204" s="17">
        <v>0</v>
      </c>
      <c r="G204" s="17">
        <v>3</v>
      </c>
      <c r="H204" s="17">
        <v>84</v>
      </c>
      <c r="I204" s="18">
        <v>-15</v>
      </c>
      <c r="J204" s="19">
        <v>-435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20">
        <v>-1305</v>
      </c>
    </row>
    <row r="205" spans="2:19" ht="16.5">
      <c r="B205" s="25" t="s">
        <v>177</v>
      </c>
      <c r="C205" s="17">
        <v>10</v>
      </c>
      <c r="D205" s="17">
        <v>1590</v>
      </c>
      <c r="E205" s="17">
        <v>0</v>
      </c>
      <c r="F205" s="17">
        <v>0</v>
      </c>
      <c r="G205" s="17">
        <v>-5</v>
      </c>
      <c r="H205" s="17">
        <v>-140</v>
      </c>
      <c r="I205" s="18">
        <v>-13</v>
      </c>
      <c r="J205" s="19">
        <v>-377</v>
      </c>
      <c r="K205" s="17">
        <v>-1</v>
      </c>
      <c r="L205" s="17">
        <v>-1331</v>
      </c>
      <c r="M205" s="17">
        <v>0</v>
      </c>
      <c r="N205" s="17">
        <v>0</v>
      </c>
      <c r="O205" s="17">
        <v>35</v>
      </c>
      <c r="P205" s="17">
        <v>7525</v>
      </c>
      <c r="Q205" s="17">
        <v>0</v>
      </c>
      <c r="R205" s="17">
        <v>0</v>
      </c>
      <c r="S205" s="20">
        <v>7267</v>
      </c>
    </row>
    <row r="206" spans="2:19" ht="16.5">
      <c r="B206" s="25" t="s">
        <v>178</v>
      </c>
      <c r="C206" s="17">
        <v>-4</v>
      </c>
      <c r="D206" s="17">
        <v>-636</v>
      </c>
      <c r="E206" s="17">
        <v>0</v>
      </c>
      <c r="F206" s="17">
        <v>0</v>
      </c>
      <c r="G206" s="17">
        <v>-7</v>
      </c>
      <c r="H206" s="17">
        <v>-196</v>
      </c>
      <c r="I206" s="18">
        <v>-3</v>
      </c>
      <c r="J206" s="19">
        <v>-87</v>
      </c>
      <c r="K206" s="17">
        <v>-3</v>
      </c>
      <c r="L206" s="17">
        <v>-3993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20">
        <v>-4912</v>
      </c>
    </row>
    <row r="207" spans="2:19" ht="16.5">
      <c r="B207" s="25" t="s">
        <v>179</v>
      </c>
      <c r="C207" s="17">
        <v>-11</v>
      </c>
      <c r="D207" s="17">
        <v>-1749</v>
      </c>
      <c r="E207" s="17">
        <v>0</v>
      </c>
      <c r="F207" s="17">
        <v>0</v>
      </c>
      <c r="G207" s="17">
        <v>0</v>
      </c>
      <c r="H207" s="17">
        <v>0</v>
      </c>
      <c r="I207" s="18">
        <v>-27</v>
      </c>
      <c r="J207" s="19">
        <v>-783</v>
      </c>
      <c r="K207" s="17">
        <v>0</v>
      </c>
      <c r="L207" s="17">
        <v>0</v>
      </c>
      <c r="M207" s="17">
        <v>-1</v>
      </c>
      <c r="N207" s="17">
        <v>-4375</v>
      </c>
      <c r="O207" s="17">
        <v>-25</v>
      </c>
      <c r="P207" s="17">
        <v>-5375</v>
      </c>
      <c r="Q207" s="17">
        <v>0</v>
      </c>
      <c r="R207" s="17">
        <v>0</v>
      </c>
      <c r="S207" s="20">
        <v>-12282</v>
      </c>
    </row>
    <row r="208" spans="2:19" ht="16.5">
      <c r="B208" s="9"/>
      <c r="C208" s="17">
        <f aca="true" t="shared" si="15" ref="C208:S208">SUM(C190:C207)</f>
        <v>86</v>
      </c>
      <c r="D208" s="17">
        <f t="shared" si="15"/>
        <v>13674</v>
      </c>
      <c r="E208" s="17">
        <f t="shared" si="15"/>
        <v>1</v>
      </c>
      <c r="F208" s="17">
        <f t="shared" si="15"/>
        <v>164</v>
      </c>
      <c r="G208" s="17">
        <f t="shared" si="15"/>
        <v>-146</v>
      </c>
      <c r="H208" s="17">
        <f t="shared" si="15"/>
        <v>-4088</v>
      </c>
      <c r="I208" s="18">
        <f t="shared" si="15"/>
        <v>-173</v>
      </c>
      <c r="J208" s="19">
        <f t="shared" si="15"/>
        <v>-5021</v>
      </c>
      <c r="K208" s="17">
        <f t="shared" si="15"/>
        <v>141</v>
      </c>
      <c r="L208" s="17">
        <f t="shared" si="15"/>
        <v>187671</v>
      </c>
      <c r="M208" s="17">
        <f t="shared" si="15"/>
        <v>-57</v>
      </c>
      <c r="N208" s="17">
        <f t="shared" si="15"/>
        <v>-249375</v>
      </c>
      <c r="O208" s="17">
        <f t="shared" si="15"/>
        <v>244</v>
      </c>
      <c r="P208" s="17">
        <f t="shared" si="15"/>
        <v>52460</v>
      </c>
      <c r="Q208" s="17">
        <f t="shared" si="15"/>
        <v>0</v>
      </c>
      <c r="R208" s="17">
        <f t="shared" si="15"/>
        <v>0</v>
      </c>
      <c r="S208" s="20">
        <f t="shared" si="15"/>
        <v>-4515</v>
      </c>
    </row>
    <row r="209" spans="2:19" ht="16.5">
      <c r="B209" s="10" t="s">
        <v>180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8">
        <v>0</v>
      </c>
      <c r="J209" s="19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20">
        <v>0</v>
      </c>
    </row>
    <row r="210" spans="2:19" ht="16.5">
      <c r="B210" s="25" t="s">
        <v>181</v>
      </c>
      <c r="C210" s="17">
        <v>8</v>
      </c>
      <c r="D210" s="17">
        <v>1272</v>
      </c>
      <c r="E210" s="17">
        <v>0</v>
      </c>
      <c r="F210" s="17">
        <v>0</v>
      </c>
      <c r="G210" s="17">
        <v>0</v>
      </c>
      <c r="H210" s="17">
        <v>0</v>
      </c>
      <c r="I210" s="18">
        <v>-51</v>
      </c>
      <c r="J210" s="19">
        <v>-1479</v>
      </c>
      <c r="K210" s="17">
        <v>-2</v>
      </c>
      <c r="L210" s="17">
        <v>-2662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20">
        <v>-2869</v>
      </c>
    </row>
    <row r="211" spans="2:19" ht="16.5">
      <c r="B211" s="25" t="s">
        <v>182</v>
      </c>
      <c r="C211" s="17">
        <v>4</v>
      </c>
      <c r="D211" s="17">
        <v>636</v>
      </c>
      <c r="E211" s="17">
        <v>0</v>
      </c>
      <c r="F211" s="17">
        <v>0</v>
      </c>
      <c r="G211" s="17">
        <v>0</v>
      </c>
      <c r="H211" s="17">
        <v>0</v>
      </c>
      <c r="I211" s="18">
        <v>-106</v>
      </c>
      <c r="J211" s="19">
        <v>-3074</v>
      </c>
      <c r="K211" s="17">
        <v>5</v>
      </c>
      <c r="L211" s="17">
        <v>6655</v>
      </c>
      <c r="M211" s="17">
        <v>0</v>
      </c>
      <c r="N211" s="17">
        <v>0</v>
      </c>
      <c r="O211" s="17">
        <v>-2</v>
      </c>
      <c r="P211" s="17">
        <v>-430</v>
      </c>
      <c r="Q211" s="17">
        <v>0</v>
      </c>
      <c r="R211" s="17">
        <v>0</v>
      </c>
      <c r="S211" s="20">
        <v>3787</v>
      </c>
    </row>
    <row r="212" spans="2:19" ht="16.5">
      <c r="B212" s="25" t="s">
        <v>183</v>
      </c>
      <c r="C212" s="17">
        <v>1</v>
      </c>
      <c r="D212" s="17">
        <v>159</v>
      </c>
      <c r="E212" s="17">
        <v>0</v>
      </c>
      <c r="F212" s="17">
        <v>0</v>
      </c>
      <c r="G212" s="17">
        <v>0</v>
      </c>
      <c r="H212" s="17">
        <v>0</v>
      </c>
      <c r="I212" s="18">
        <v>-28</v>
      </c>
      <c r="J212" s="19">
        <v>-812</v>
      </c>
      <c r="K212" s="17">
        <v>0</v>
      </c>
      <c r="L212" s="17">
        <v>0</v>
      </c>
      <c r="M212" s="17">
        <v>-1</v>
      </c>
      <c r="N212" s="17">
        <v>-4375</v>
      </c>
      <c r="O212" s="17">
        <v>0</v>
      </c>
      <c r="P212" s="17">
        <v>0</v>
      </c>
      <c r="Q212" s="17">
        <v>0</v>
      </c>
      <c r="R212" s="17">
        <v>0</v>
      </c>
      <c r="S212" s="20">
        <v>-5028</v>
      </c>
    </row>
    <row r="213" spans="2:19" ht="16.5">
      <c r="B213" s="25" t="s">
        <v>184</v>
      </c>
      <c r="C213" s="17">
        <v>-3</v>
      </c>
      <c r="D213" s="17">
        <v>-477</v>
      </c>
      <c r="E213" s="17">
        <v>0</v>
      </c>
      <c r="F213" s="17">
        <v>0</v>
      </c>
      <c r="G213" s="17">
        <v>0</v>
      </c>
      <c r="H213" s="17">
        <v>0</v>
      </c>
      <c r="I213" s="18">
        <v>-51</v>
      </c>
      <c r="J213" s="19">
        <v>-1479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20">
        <v>-1956</v>
      </c>
    </row>
    <row r="214" spans="2:19" ht="16.5">
      <c r="B214" s="25" t="s">
        <v>185</v>
      </c>
      <c r="C214" s="17">
        <v>-23</v>
      </c>
      <c r="D214" s="17">
        <v>-3657</v>
      </c>
      <c r="E214" s="17">
        <v>3</v>
      </c>
      <c r="F214" s="17">
        <v>492</v>
      </c>
      <c r="G214" s="17">
        <v>-7</v>
      </c>
      <c r="H214" s="17">
        <v>-196</v>
      </c>
      <c r="I214" s="18">
        <v>-122</v>
      </c>
      <c r="J214" s="19">
        <v>-3538</v>
      </c>
      <c r="K214" s="17">
        <v>-2</v>
      </c>
      <c r="L214" s="17">
        <v>-2662</v>
      </c>
      <c r="M214" s="17">
        <v>0</v>
      </c>
      <c r="N214" s="17">
        <v>0</v>
      </c>
      <c r="O214" s="17">
        <v>-16</v>
      </c>
      <c r="P214" s="17">
        <v>-3440</v>
      </c>
      <c r="Q214" s="17">
        <v>0</v>
      </c>
      <c r="R214" s="17">
        <v>0</v>
      </c>
      <c r="S214" s="20">
        <v>-13001</v>
      </c>
    </row>
    <row r="215" spans="2:19" ht="16.5">
      <c r="B215" s="25" t="s">
        <v>186</v>
      </c>
      <c r="C215" s="17">
        <v>-7</v>
      </c>
      <c r="D215" s="17">
        <v>-1113</v>
      </c>
      <c r="E215" s="17">
        <v>0</v>
      </c>
      <c r="F215" s="17">
        <v>0</v>
      </c>
      <c r="G215" s="17">
        <v>0</v>
      </c>
      <c r="H215" s="17">
        <v>0</v>
      </c>
      <c r="I215" s="18">
        <v>-19</v>
      </c>
      <c r="J215" s="19">
        <v>-551</v>
      </c>
      <c r="K215" s="17">
        <v>-1</v>
      </c>
      <c r="L215" s="17">
        <v>-1331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20">
        <v>-2995</v>
      </c>
    </row>
    <row r="216" spans="2:19" ht="16.5">
      <c r="B216" s="25" t="s">
        <v>187</v>
      </c>
      <c r="C216" s="17">
        <v>10</v>
      </c>
      <c r="D216" s="17">
        <v>1590</v>
      </c>
      <c r="E216" s="17">
        <v>0</v>
      </c>
      <c r="F216" s="17">
        <v>0</v>
      </c>
      <c r="G216" s="17">
        <v>0</v>
      </c>
      <c r="H216" s="17">
        <v>0</v>
      </c>
      <c r="I216" s="18">
        <v>-25</v>
      </c>
      <c r="J216" s="19">
        <v>-725</v>
      </c>
      <c r="K216" s="17">
        <v>-1</v>
      </c>
      <c r="L216" s="17">
        <v>-1331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20">
        <v>-466</v>
      </c>
    </row>
    <row r="217" spans="2:19" ht="16.5">
      <c r="B217" s="9"/>
      <c r="C217" s="17">
        <f aca="true" t="shared" si="16" ref="C217:S217">SUM(C210:C216)</f>
        <v>-10</v>
      </c>
      <c r="D217" s="17">
        <f t="shared" si="16"/>
        <v>-1590</v>
      </c>
      <c r="E217" s="17">
        <f t="shared" si="16"/>
        <v>3</v>
      </c>
      <c r="F217" s="17">
        <f t="shared" si="16"/>
        <v>492</v>
      </c>
      <c r="G217" s="17">
        <f t="shared" si="16"/>
        <v>-7</v>
      </c>
      <c r="H217" s="17">
        <f t="shared" si="16"/>
        <v>-196</v>
      </c>
      <c r="I217" s="18">
        <f t="shared" si="16"/>
        <v>-402</v>
      </c>
      <c r="J217" s="19">
        <f t="shared" si="16"/>
        <v>-11658</v>
      </c>
      <c r="K217" s="17">
        <f t="shared" si="16"/>
        <v>-1</v>
      </c>
      <c r="L217" s="17">
        <f t="shared" si="16"/>
        <v>-1331</v>
      </c>
      <c r="M217" s="17">
        <f t="shared" si="16"/>
        <v>-1</v>
      </c>
      <c r="N217" s="17">
        <f t="shared" si="16"/>
        <v>-4375</v>
      </c>
      <c r="O217" s="17">
        <f t="shared" si="16"/>
        <v>-18</v>
      </c>
      <c r="P217" s="17">
        <f t="shared" si="16"/>
        <v>-3870</v>
      </c>
      <c r="Q217" s="17">
        <f t="shared" si="16"/>
        <v>0</v>
      </c>
      <c r="R217" s="17">
        <f t="shared" si="16"/>
        <v>0</v>
      </c>
      <c r="S217" s="20">
        <f t="shared" si="16"/>
        <v>-22528</v>
      </c>
    </row>
    <row r="218" spans="2:19" ht="16.5">
      <c r="B218" s="10" t="s">
        <v>188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8">
        <v>0</v>
      </c>
      <c r="J218" s="19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20">
        <v>0</v>
      </c>
    </row>
    <row r="219" spans="2:19" ht="16.5">
      <c r="B219" s="25" t="s">
        <v>189</v>
      </c>
      <c r="C219" s="17">
        <v>-6</v>
      </c>
      <c r="D219" s="17">
        <v>-954</v>
      </c>
      <c r="E219" s="17">
        <v>0</v>
      </c>
      <c r="F219" s="17">
        <v>0</v>
      </c>
      <c r="G219" s="17">
        <v>0</v>
      </c>
      <c r="H219" s="17">
        <v>0</v>
      </c>
      <c r="I219" s="18">
        <v>-10</v>
      </c>
      <c r="J219" s="19">
        <v>-310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20">
        <v>-1264</v>
      </c>
    </row>
    <row r="220" spans="2:19" ht="16.5">
      <c r="B220" s="25" t="s">
        <v>33</v>
      </c>
      <c r="C220" s="17">
        <v>30</v>
      </c>
      <c r="D220" s="17">
        <v>4770</v>
      </c>
      <c r="E220" s="17">
        <v>0</v>
      </c>
      <c r="F220" s="17">
        <v>0</v>
      </c>
      <c r="G220" s="17">
        <v>0</v>
      </c>
      <c r="H220" s="17">
        <v>0</v>
      </c>
      <c r="I220" s="18">
        <v>-66</v>
      </c>
      <c r="J220" s="19">
        <v>-1914</v>
      </c>
      <c r="K220" s="17">
        <v>-22</v>
      </c>
      <c r="L220" s="17">
        <v>-29282</v>
      </c>
      <c r="M220" s="17">
        <v>0</v>
      </c>
      <c r="N220" s="17">
        <v>0</v>
      </c>
      <c r="O220" s="17">
        <v>-15</v>
      </c>
      <c r="P220" s="17">
        <v>-3225</v>
      </c>
      <c r="Q220" s="17">
        <v>0</v>
      </c>
      <c r="R220" s="17">
        <v>0</v>
      </c>
      <c r="S220" s="20">
        <v>-29651</v>
      </c>
    </row>
    <row r="221" spans="2:19" ht="16.5">
      <c r="B221" s="25" t="s">
        <v>190</v>
      </c>
      <c r="C221" s="17">
        <v>-18</v>
      </c>
      <c r="D221" s="17">
        <v>-2862</v>
      </c>
      <c r="E221" s="17">
        <v>0</v>
      </c>
      <c r="F221" s="17">
        <v>0</v>
      </c>
      <c r="G221" s="17">
        <v>-2</v>
      </c>
      <c r="H221" s="17">
        <v>-56</v>
      </c>
      <c r="I221" s="18">
        <v>-29</v>
      </c>
      <c r="J221" s="19">
        <v>-841</v>
      </c>
      <c r="K221" s="17">
        <v>-6</v>
      </c>
      <c r="L221" s="17">
        <v>-7986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20">
        <v>-11745</v>
      </c>
    </row>
    <row r="222" spans="2:19" ht="16.5">
      <c r="B222" s="25" t="s">
        <v>191</v>
      </c>
      <c r="C222" s="17">
        <v>3</v>
      </c>
      <c r="D222" s="17">
        <v>477</v>
      </c>
      <c r="E222" s="17">
        <v>0</v>
      </c>
      <c r="F222" s="17">
        <v>0</v>
      </c>
      <c r="G222" s="17">
        <v>0</v>
      </c>
      <c r="H222" s="17">
        <v>0</v>
      </c>
      <c r="I222" s="18">
        <v>-14</v>
      </c>
      <c r="J222" s="19">
        <v>-406</v>
      </c>
      <c r="K222" s="17">
        <v>0</v>
      </c>
      <c r="L222" s="17">
        <v>0</v>
      </c>
      <c r="M222" s="17">
        <v>-4</v>
      </c>
      <c r="N222" s="17">
        <v>-17500</v>
      </c>
      <c r="O222" s="17">
        <v>0</v>
      </c>
      <c r="P222" s="17">
        <v>0</v>
      </c>
      <c r="Q222" s="17">
        <v>0</v>
      </c>
      <c r="R222" s="17">
        <v>0</v>
      </c>
      <c r="S222" s="20">
        <v>-17429</v>
      </c>
    </row>
    <row r="223" spans="2:19" ht="16.5">
      <c r="B223" s="25" t="s">
        <v>192</v>
      </c>
      <c r="C223" s="17">
        <v>11</v>
      </c>
      <c r="D223" s="17">
        <v>1749</v>
      </c>
      <c r="E223" s="17">
        <v>0</v>
      </c>
      <c r="F223" s="17">
        <v>0</v>
      </c>
      <c r="G223" s="17">
        <v>0</v>
      </c>
      <c r="H223" s="17">
        <v>0</v>
      </c>
      <c r="I223" s="18">
        <v>-26</v>
      </c>
      <c r="J223" s="19">
        <v>-806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20">
        <v>943</v>
      </c>
    </row>
    <row r="224" spans="2:19" ht="16.5">
      <c r="B224" s="25" t="s">
        <v>193</v>
      </c>
      <c r="C224" s="17">
        <v>-90</v>
      </c>
      <c r="D224" s="17">
        <v>-14310</v>
      </c>
      <c r="E224" s="17">
        <v>0</v>
      </c>
      <c r="F224" s="17">
        <v>0</v>
      </c>
      <c r="G224" s="17">
        <v>7</v>
      </c>
      <c r="H224" s="17">
        <v>196</v>
      </c>
      <c r="I224" s="18">
        <v>-265</v>
      </c>
      <c r="J224" s="19">
        <v>-7685</v>
      </c>
      <c r="K224" s="17">
        <v>-2</v>
      </c>
      <c r="L224" s="17">
        <v>-2662</v>
      </c>
      <c r="M224" s="17">
        <v>67</v>
      </c>
      <c r="N224" s="17">
        <v>293125</v>
      </c>
      <c r="O224" s="17">
        <v>-525</v>
      </c>
      <c r="P224" s="17">
        <v>-112875</v>
      </c>
      <c r="Q224" s="17">
        <v>0</v>
      </c>
      <c r="R224" s="17">
        <v>0</v>
      </c>
      <c r="S224" s="20">
        <v>155789</v>
      </c>
    </row>
    <row r="225" spans="2:19" ht="16.5">
      <c r="B225" s="25" t="s">
        <v>194</v>
      </c>
      <c r="C225" s="17">
        <v>-33</v>
      </c>
      <c r="D225" s="17">
        <v>-5247</v>
      </c>
      <c r="E225" s="17">
        <v>0</v>
      </c>
      <c r="F225" s="17">
        <v>0</v>
      </c>
      <c r="G225" s="17">
        <v>0</v>
      </c>
      <c r="H225" s="17">
        <v>0</v>
      </c>
      <c r="I225" s="18">
        <v>-3</v>
      </c>
      <c r="J225" s="19">
        <v>-87</v>
      </c>
      <c r="K225" s="17">
        <v>-4</v>
      </c>
      <c r="L225" s="17">
        <v>-5324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20">
        <v>-10658</v>
      </c>
    </row>
    <row r="226" spans="2:19" ht="16.5">
      <c r="B226" s="25" t="s">
        <v>195</v>
      </c>
      <c r="C226" s="17">
        <v>9</v>
      </c>
      <c r="D226" s="17">
        <v>1431</v>
      </c>
      <c r="E226" s="17">
        <v>0</v>
      </c>
      <c r="F226" s="17">
        <v>0</v>
      </c>
      <c r="G226" s="17">
        <v>0</v>
      </c>
      <c r="H226" s="17">
        <v>0</v>
      </c>
      <c r="I226" s="18">
        <v>-4</v>
      </c>
      <c r="J226" s="19">
        <v>-124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20">
        <v>1307</v>
      </c>
    </row>
    <row r="227" spans="2:19" ht="16.5">
      <c r="B227" s="9"/>
      <c r="C227" s="17">
        <f aca="true" t="shared" si="17" ref="C227:S227">SUM(C219:C226)</f>
        <v>-94</v>
      </c>
      <c r="D227" s="17">
        <f t="shared" si="17"/>
        <v>-14946</v>
      </c>
      <c r="E227" s="17">
        <f t="shared" si="17"/>
        <v>0</v>
      </c>
      <c r="F227" s="17">
        <f t="shared" si="17"/>
        <v>0</v>
      </c>
      <c r="G227" s="17">
        <f t="shared" si="17"/>
        <v>5</v>
      </c>
      <c r="H227" s="17">
        <f t="shared" si="17"/>
        <v>140</v>
      </c>
      <c r="I227" s="18">
        <f t="shared" si="17"/>
        <v>-417</v>
      </c>
      <c r="J227" s="19">
        <f t="shared" si="17"/>
        <v>-12173</v>
      </c>
      <c r="K227" s="17">
        <f t="shared" si="17"/>
        <v>-34</v>
      </c>
      <c r="L227" s="17">
        <f t="shared" si="17"/>
        <v>-45254</v>
      </c>
      <c r="M227" s="17">
        <f t="shared" si="17"/>
        <v>63</v>
      </c>
      <c r="N227" s="17">
        <f t="shared" si="17"/>
        <v>275625</v>
      </c>
      <c r="O227" s="17">
        <f t="shared" si="17"/>
        <v>-540</v>
      </c>
      <c r="P227" s="17">
        <f t="shared" si="17"/>
        <v>-116100</v>
      </c>
      <c r="Q227" s="17">
        <f t="shared" si="17"/>
        <v>0</v>
      </c>
      <c r="R227" s="17">
        <f t="shared" si="17"/>
        <v>0</v>
      </c>
      <c r="S227" s="20">
        <f t="shared" si="17"/>
        <v>87292</v>
      </c>
    </row>
    <row r="228" spans="2:19" ht="16.5">
      <c r="B228" s="10" t="s">
        <v>196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8">
        <v>0</v>
      </c>
      <c r="J228" s="19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20">
        <v>0</v>
      </c>
    </row>
    <row r="229" spans="2:19" ht="16.5">
      <c r="B229" s="25" t="s">
        <v>197</v>
      </c>
      <c r="C229" s="17">
        <v>4</v>
      </c>
      <c r="D229" s="17">
        <v>636</v>
      </c>
      <c r="E229" s="17">
        <v>0</v>
      </c>
      <c r="F229" s="17">
        <v>0</v>
      </c>
      <c r="G229" s="17">
        <v>0</v>
      </c>
      <c r="H229" s="17">
        <v>0</v>
      </c>
      <c r="I229" s="18">
        <v>2</v>
      </c>
      <c r="J229" s="19">
        <v>62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20">
        <v>698</v>
      </c>
    </row>
    <row r="230" spans="2:19" ht="16.5">
      <c r="B230" s="25" t="s">
        <v>198</v>
      </c>
      <c r="C230" s="17">
        <v>1</v>
      </c>
      <c r="D230" s="17">
        <v>159</v>
      </c>
      <c r="E230" s="17">
        <v>0</v>
      </c>
      <c r="F230" s="17">
        <v>0</v>
      </c>
      <c r="G230" s="17">
        <v>-12</v>
      </c>
      <c r="H230" s="17">
        <v>-336</v>
      </c>
      <c r="I230" s="18">
        <v>-16</v>
      </c>
      <c r="J230" s="19">
        <v>-464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20">
        <v>-641</v>
      </c>
    </row>
    <row r="231" spans="2:19" ht="16.5">
      <c r="B231" s="25" t="s">
        <v>199</v>
      </c>
      <c r="C231" s="17">
        <v>7</v>
      </c>
      <c r="D231" s="17">
        <v>1113</v>
      </c>
      <c r="E231" s="17">
        <v>0</v>
      </c>
      <c r="F231" s="17">
        <v>0</v>
      </c>
      <c r="G231" s="17">
        <v>-3</v>
      </c>
      <c r="H231" s="17">
        <v>-84</v>
      </c>
      <c r="I231" s="18">
        <v>-78</v>
      </c>
      <c r="J231" s="19">
        <v>-2262</v>
      </c>
      <c r="K231" s="17">
        <v>-2</v>
      </c>
      <c r="L231" s="17">
        <v>-2662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20">
        <v>-3895</v>
      </c>
    </row>
    <row r="232" spans="2:19" ht="16.5">
      <c r="B232" s="25" t="s">
        <v>200</v>
      </c>
      <c r="C232" s="17">
        <v>11</v>
      </c>
      <c r="D232" s="17">
        <v>1749</v>
      </c>
      <c r="E232" s="17">
        <v>0</v>
      </c>
      <c r="F232" s="17">
        <v>0</v>
      </c>
      <c r="G232" s="17">
        <v>2</v>
      </c>
      <c r="H232" s="17">
        <v>56</v>
      </c>
      <c r="I232" s="18">
        <v>-18</v>
      </c>
      <c r="J232" s="19">
        <v>-522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20">
        <v>1283</v>
      </c>
    </row>
    <row r="233" spans="2:19" ht="16.5">
      <c r="B233" s="25" t="s">
        <v>201</v>
      </c>
      <c r="C233" s="17">
        <v>1</v>
      </c>
      <c r="D233" s="17">
        <v>159</v>
      </c>
      <c r="E233" s="17">
        <v>0</v>
      </c>
      <c r="F233" s="17">
        <v>0</v>
      </c>
      <c r="G233" s="17">
        <v>0</v>
      </c>
      <c r="H233" s="17">
        <v>0</v>
      </c>
      <c r="I233" s="18">
        <v>-144</v>
      </c>
      <c r="J233" s="19">
        <v>-4176</v>
      </c>
      <c r="K233" s="17">
        <v>-4</v>
      </c>
      <c r="L233" s="17">
        <v>-5324</v>
      </c>
      <c r="M233" s="17">
        <v>-28</v>
      </c>
      <c r="N233" s="17">
        <v>-122500</v>
      </c>
      <c r="O233" s="17">
        <v>68</v>
      </c>
      <c r="P233" s="17">
        <v>14620</v>
      </c>
      <c r="Q233" s="17">
        <v>0</v>
      </c>
      <c r="R233" s="17">
        <v>0</v>
      </c>
      <c r="S233" s="20">
        <v>-117221</v>
      </c>
    </row>
    <row r="234" spans="2:19" ht="16.5">
      <c r="B234" s="25" t="s">
        <v>202</v>
      </c>
      <c r="C234" s="17">
        <v>4</v>
      </c>
      <c r="D234" s="17">
        <v>636</v>
      </c>
      <c r="E234" s="17">
        <v>0</v>
      </c>
      <c r="F234" s="17">
        <v>0</v>
      </c>
      <c r="G234" s="17">
        <v>0</v>
      </c>
      <c r="H234" s="17">
        <v>0</v>
      </c>
      <c r="I234" s="18">
        <v>-7</v>
      </c>
      <c r="J234" s="19">
        <v>-203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20">
        <v>433</v>
      </c>
    </row>
    <row r="235" spans="2:19" ht="16.5">
      <c r="B235" s="25" t="s">
        <v>203</v>
      </c>
      <c r="C235" s="17">
        <v>-5</v>
      </c>
      <c r="D235" s="17">
        <v>-795</v>
      </c>
      <c r="E235" s="17">
        <v>0</v>
      </c>
      <c r="F235" s="17">
        <v>0</v>
      </c>
      <c r="G235" s="17">
        <v>0</v>
      </c>
      <c r="H235" s="17">
        <v>0</v>
      </c>
      <c r="I235" s="18">
        <v>-23</v>
      </c>
      <c r="J235" s="19">
        <v>-667</v>
      </c>
      <c r="K235" s="17">
        <v>6</v>
      </c>
      <c r="L235" s="17">
        <v>7986</v>
      </c>
      <c r="M235" s="17">
        <v>0</v>
      </c>
      <c r="N235" s="17">
        <v>0</v>
      </c>
      <c r="O235" s="17">
        <v>20</v>
      </c>
      <c r="P235" s="17">
        <v>4300</v>
      </c>
      <c r="Q235" s="17">
        <v>0</v>
      </c>
      <c r="R235" s="17">
        <v>0</v>
      </c>
      <c r="S235" s="20">
        <v>10824</v>
      </c>
    </row>
    <row r="236" spans="2:19" ht="16.5">
      <c r="B236" s="9"/>
      <c r="C236" s="17">
        <f aca="true" t="shared" si="18" ref="C236:S236">SUM(C229:C235)</f>
        <v>23</v>
      </c>
      <c r="D236" s="17">
        <f t="shared" si="18"/>
        <v>3657</v>
      </c>
      <c r="E236" s="17">
        <f t="shared" si="18"/>
        <v>0</v>
      </c>
      <c r="F236" s="17">
        <f t="shared" si="18"/>
        <v>0</v>
      </c>
      <c r="G236" s="17">
        <f t="shared" si="18"/>
        <v>-13</v>
      </c>
      <c r="H236" s="17">
        <f t="shared" si="18"/>
        <v>-364</v>
      </c>
      <c r="I236" s="18">
        <f t="shared" si="18"/>
        <v>-284</v>
      </c>
      <c r="J236" s="19">
        <f t="shared" si="18"/>
        <v>-8232</v>
      </c>
      <c r="K236" s="17">
        <f t="shared" si="18"/>
        <v>0</v>
      </c>
      <c r="L236" s="17">
        <f t="shared" si="18"/>
        <v>0</v>
      </c>
      <c r="M236" s="17">
        <f t="shared" si="18"/>
        <v>-28</v>
      </c>
      <c r="N236" s="17">
        <f t="shared" si="18"/>
        <v>-122500</v>
      </c>
      <c r="O236" s="17">
        <f t="shared" si="18"/>
        <v>88</v>
      </c>
      <c r="P236" s="17">
        <f t="shared" si="18"/>
        <v>18920</v>
      </c>
      <c r="Q236" s="17">
        <f t="shared" si="18"/>
        <v>0</v>
      </c>
      <c r="R236" s="17">
        <f t="shared" si="18"/>
        <v>0</v>
      </c>
      <c r="S236" s="20">
        <f t="shared" si="18"/>
        <v>-108519</v>
      </c>
    </row>
    <row r="237" spans="2:19" ht="16.5">
      <c r="B237" s="10" t="s">
        <v>204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8">
        <v>0</v>
      </c>
      <c r="J237" s="19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20">
        <v>0</v>
      </c>
    </row>
    <row r="238" spans="2:19" ht="16.5">
      <c r="B238" s="25" t="s">
        <v>205</v>
      </c>
      <c r="C238" s="17">
        <v>-2</v>
      </c>
      <c r="D238" s="17">
        <v>-318</v>
      </c>
      <c r="E238" s="17">
        <v>0</v>
      </c>
      <c r="F238" s="17">
        <v>0</v>
      </c>
      <c r="G238" s="17">
        <v>-16</v>
      </c>
      <c r="H238" s="17">
        <v>-448</v>
      </c>
      <c r="I238" s="18">
        <v>-56</v>
      </c>
      <c r="J238" s="19">
        <v>-1624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20">
        <v>-2390</v>
      </c>
    </row>
    <row r="239" spans="2:19" ht="16.5">
      <c r="B239" s="25" t="s">
        <v>206</v>
      </c>
      <c r="C239" s="17">
        <v>19</v>
      </c>
      <c r="D239" s="17">
        <v>3021</v>
      </c>
      <c r="E239" s="17">
        <v>0</v>
      </c>
      <c r="F239" s="17">
        <v>0</v>
      </c>
      <c r="G239" s="17">
        <v>-32</v>
      </c>
      <c r="H239" s="17">
        <v>-896</v>
      </c>
      <c r="I239" s="18">
        <v>-98</v>
      </c>
      <c r="J239" s="19">
        <v>-2842</v>
      </c>
      <c r="K239" s="17">
        <v>-4</v>
      </c>
      <c r="L239" s="17">
        <v>-5324</v>
      </c>
      <c r="M239" s="17">
        <v>0</v>
      </c>
      <c r="N239" s="17">
        <v>0</v>
      </c>
      <c r="O239" s="17">
        <v>-10</v>
      </c>
      <c r="P239" s="17">
        <v>-2150</v>
      </c>
      <c r="Q239" s="17">
        <v>0</v>
      </c>
      <c r="R239" s="17">
        <v>0</v>
      </c>
      <c r="S239" s="20">
        <v>-8191</v>
      </c>
    </row>
    <row r="240" spans="2:19" ht="16.5">
      <c r="B240" s="25" t="s">
        <v>207</v>
      </c>
      <c r="C240" s="17">
        <v>32</v>
      </c>
      <c r="D240" s="17">
        <v>5088</v>
      </c>
      <c r="E240" s="17">
        <v>0</v>
      </c>
      <c r="F240" s="17">
        <v>0</v>
      </c>
      <c r="G240" s="17">
        <v>-47</v>
      </c>
      <c r="H240" s="17">
        <v>-1316</v>
      </c>
      <c r="I240" s="18">
        <v>-239</v>
      </c>
      <c r="J240" s="19">
        <v>-6931</v>
      </c>
      <c r="K240" s="17">
        <v>-2</v>
      </c>
      <c r="L240" s="17">
        <v>-2662</v>
      </c>
      <c r="M240" s="17">
        <v>-16</v>
      </c>
      <c r="N240" s="17">
        <v>-70000</v>
      </c>
      <c r="O240" s="17">
        <v>30</v>
      </c>
      <c r="P240" s="17">
        <v>6450</v>
      </c>
      <c r="Q240" s="17">
        <v>0</v>
      </c>
      <c r="R240" s="17">
        <v>0</v>
      </c>
      <c r="S240" s="20">
        <v>-69371</v>
      </c>
    </row>
    <row r="241" spans="2:19" ht="16.5">
      <c r="B241" s="25" t="s">
        <v>208</v>
      </c>
      <c r="C241" s="17">
        <v>8</v>
      </c>
      <c r="D241" s="17">
        <v>1272</v>
      </c>
      <c r="E241" s="17">
        <v>0</v>
      </c>
      <c r="F241" s="17">
        <v>0</v>
      </c>
      <c r="G241" s="17">
        <v>-2</v>
      </c>
      <c r="H241" s="17">
        <v>-56</v>
      </c>
      <c r="I241" s="18">
        <v>-26</v>
      </c>
      <c r="J241" s="19">
        <v>-754</v>
      </c>
      <c r="K241" s="17">
        <v>3</v>
      </c>
      <c r="L241" s="17">
        <v>3993</v>
      </c>
      <c r="M241" s="17">
        <v>0</v>
      </c>
      <c r="N241" s="17">
        <v>0</v>
      </c>
      <c r="O241" s="17">
        <v>10</v>
      </c>
      <c r="P241" s="17">
        <v>2150</v>
      </c>
      <c r="Q241" s="17">
        <v>0</v>
      </c>
      <c r="R241" s="17">
        <v>0</v>
      </c>
      <c r="S241" s="20">
        <v>6605</v>
      </c>
    </row>
    <row r="242" spans="2:19" ht="16.5">
      <c r="B242" s="9"/>
      <c r="C242" s="17">
        <f aca="true" t="shared" si="19" ref="C242:S242">SUM(C238:C241)</f>
        <v>57</v>
      </c>
      <c r="D242" s="17">
        <f t="shared" si="19"/>
        <v>9063</v>
      </c>
      <c r="E242" s="17">
        <f t="shared" si="19"/>
        <v>0</v>
      </c>
      <c r="F242" s="17">
        <f t="shared" si="19"/>
        <v>0</v>
      </c>
      <c r="G242" s="17">
        <f t="shared" si="19"/>
        <v>-97</v>
      </c>
      <c r="H242" s="17">
        <f t="shared" si="19"/>
        <v>-2716</v>
      </c>
      <c r="I242" s="18">
        <f t="shared" si="19"/>
        <v>-419</v>
      </c>
      <c r="J242" s="19">
        <f t="shared" si="19"/>
        <v>-12151</v>
      </c>
      <c r="K242" s="17">
        <f t="shared" si="19"/>
        <v>-3</v>
      </c>
      <c r="L242" s="17">
        <f t="shared" si="19"/>
        <v>-3993</v>
      </c>
      <c r="M242" s="17">
        <f t="shared" si="19"/>
        <v>-16</v>
      </c>
      <c r="N242" s="17">
        <f t="shared" si="19"/>
        <v>-70000</v>
      </c>
      <c r="O242" s="17">
        <f t="shared" si="19"/>
        <v>30</v>
      </c>
      <c r="P242" s="17">
        <f t="shared" si="19"/>
        <v>6450</v>
      </c>
      <c r="Q242" s="17">
        <f t="shared" si="19"/>
        <v>0</v>
      </c>
      <c r="R242" s="17">
        <f t="shared" si="19"/>
        <v>0</v>
      </c>
      <c r="S242" s="20">
        <f t="shared" si="19"/>
        <v>-73347</v>
      </c>
    </row>
    <row r="243" spans="2:19" ht="16.5">
      <c r="B243" s="10" t="s">
        <v>209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8">
        <v>0</v>
      </c>
      <c r="J243" s="19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20">
        <v>0</v>
      </c>
    </row>
    <row r="244" spans="2:19" ht="16.5">
      <c r="B244" s="25" t="s">
        <v>210</v>
      </c>
      <c r="C244" s="17">
        <v>3</v>
      </c>
      <c r="D244" s="17">
        <v>477</v>
      </c>
      <c r="E244" s="17">
        <v>0</v>
      </c>
      <c r="F244" s="17">
        <v>0</v>
      </c>
      <c r="G244" s="17">
        <v>0</v>
      </c>
      <c r="H244" s="17">
        <v>0</v>
      </c>
      <c r="I244" s="18">
        <v>-18</v>
      </c>
      <c r="J244" s="19">
        <v>-558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20">
        <v>-81</v>
      </c>
    </row>
    <row r="245" spans="2:19" ht="16.5">
      <c r="B245" s="25" t="s">
        <v>211</v>
      </c>
      <c r="C245" s="17">
        <v>-2</v>
      </c>
      <c r="D245" s="17">
        <v>-318</v>
      </c>
      <c r="E245" s="17">
        <v>0</v>
      </c>
      <c r="F245" s="17">
        <v>0</v>
      </c>
      <c r="G245" s="17">
        <v>0</v>
      </c>
      <c r="H245" s="17">
        <v>0</v>
      </c>
      <c r="I245" s="18">
        <v>-6</v>
      </c>
      <c r="J245" s="19">
        <v>-186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20">
        <v>-504</v>
      </c>
    </row>
    <row r="246" spans="2:19" ht="16.5">
      <c r="B246" s="25" t="s">
        <v>212</v>
      </c>
      <c r="C246" s="17">
        <v>-19</v>
      </c>
      <c r="D246" s="17">
        <v>-3021</v>
      </c>
      <c r="E246" s="17">
        <v>0</v>
      </c>
      <c r="F246" s="17">
        <v>0</v>
      </c>
      <c r="G246" s="17">
        <v>-5</v>
      </c>
      <c r="H246" s="17">
        <v>-140</v>
      </c>
      <c r="I246" s="18">
        <v>2</v>
      </c>
      <c r="J246" s="19">
        <v>58</v>
      </c>
      <c r="K246" s="17">
        <v>-2</v>
      </c>
      <c r="L246" s="17">
        <v>-2662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20">
        <v>-5765</v>
      </c>
    </row>
    <row r="247" spans="2:19" ht="16.5">
      <c r="B247" s="25" t="s">
        <v>213</v>
      </c>
      <c r="C247" s="17">
        <v>-26</v>
      </c>
      <c r="D247" s="17">
        <v>-4134</v>
      </c>
      <c r="E247" s="17">
        <v>0</v>
      </c>
      <c r="F247" s="17">
        <v>0</v>
      </c>
      <c r="G247" s="17">
        <v>-2</v>
      </c>
      <c r="H247" s="17">
        <v>-56</v>
      </c>
      <c r="I247" s="18">
        <v>-40</v>
      </c>
      <c r="J247" s="19">
        <v>-1160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20">
        <v>-5350</v>
      </c>
    </row>
    <row r="248" spans="2:19" ht="16.5">
      <c r="B248" s="25" t="s">
        <v>214</v>
      </c>
      <c r="C248" s="17">
        <v>-23</v>
      </c>
      <c r="D248" s="17">
        <v>-3657</v>
      </c>
      <c r="E248" s="17">
        <v>0</v>
      </c>
      <c r="F248" s="17">
        <v>0</v>
      </c>
      <c r="G248" s="17">
        <v>0</v>
      </c>
      <c r="H248" s="17">
        <v>0</v>
      </c>
      <c r="I248" s="18">
        <v>-14</v>
      </c>
      <c r="J248" s="19">
        <v>-406</v>
      </c>
      <c r="K248" s="17">
        <v>8</v>
      </c>
      <c r="L248" s="17">
        <v>10648</v>
      </c>
      <c r="M248" s="17">
        <v>-5</v>
      </c>
      <c r="N248" s="17">
        <v>-21875</v>
      </c>
      <c r="O248" s="17">
        <v>0</v>
      </c>
      <c r="P248" s="17">
        <v>0</v>
      </c>
      <c r="Q248" s="17">
        <v>0</v>
      </c>
      <c r="R248" s="17">
        <v>0</v>
      </c>
      <c r="S248" s="20">
        <v>-15290</v>
      </c>
    </row>
    <row r="249" spans="2:19" ht="16.5">
      <c r="B249" s="25" t="s">
        <v>215</v>
      </c>
      <c r="C249" s="17">
        <v>-3</v>
      </c>
      <c r="D249" s="17">
        <v>-477</v>
      </c>
      <c r="E249" s="17">
        <v>0</v>
      </c>
      <c r="F249" s="17">
        <v>0</v>
      </c>
      <c r="G249" s="17">
        <v>0</v>
      </c>
      <c r="H249" s="17">
        <v>0</v>
      </c>
      <c r="I249" s="18">
        <v>-32</v>
      </c>
      <c r="J249" s="19">
        <v>-928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20">
        <v>-1405</v>
      </c>
    </row>
    <row r="250" spans="2:19" ht="16.5">
      <c r="B250" s="25" t="s">
        <v>216</v>
      </c>
      <c r="C250" s="17">
        <v>3</v>
      </c>
      <c r="D250" s="17">
        <v>477</v>
      </c>
      <c r="E250" s="17">
        <v>0</v>
      </c>
      <c r="F250" s="17">
        <v>0</v>
      </c>
      <c r="G250" s="17">
        <v>0</v>
      </c>
      <c r="H250" s="17">
        <v>0</v>
      </c>
      <c r="I250" s="18">
        <v>-36</v>
      </c>
      <c r="J250" s="19">
        <v>-1044</v>
      </c>
      <c r="K250" s="17">
        <v>-13</v>
      </c>
      <c r="L250" s="17">
        <v>-17303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20">
        <v>-17870</v>
      </c>
    </row>
    <row r="251" spans="2:19" ht="16.5">
      <c r="B251" s="25" t="s">
        <v>217</v>
      </c>
      <c r="C251" s="17">
        <v>-28</v>
      </c>
      <c r="D251" s="17">
        <v>-4452</v>
      </c>
      <c r="E251" s="17">
        <v>0</v>
      </c>
      <c r="F251" s="17">
        <v>0</v>
      </c>
      <c r="G251" s="17">
        <v>0</v>
      </c>
      <c r="H251" s="17">
        <v>0</v>
      </c>
      <c r="I251" s="18">
        <v>-16</v>
      </c>
      <c r="J251" s="19">
        <v>-464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20">
        <v>-4916</v>
      </c>
    </row>
    <row r="252" spans="2:19" ht="16.5">
      <c r="B252" s="25" t="s">
        <v>218</v>
      </c>
      <c r="C252" s="17">
        <v>9</v>
      </c>
      <c r="D252" s="17">
        <v>1431</v>
      </c>
      <c r="E252" s="17">
        <v>0</v>
      </c>
      <c r="F252" s="17">
        <v>0</v>
      </c>
      <c r="G252" s="17">
        <v>-6</v>
      </c>
      <c r="H252" s="17">
        <v>-168</v>
      </c>
      <c r="I252" s="18">
        <v>-146</v>
      </c>
      <c r="J252" s="19">
        <v>-4234</v>
      </c>
      <c r="K252" s="17">
        <v>-13</v>
      </c>
      <c r="L252" s="17">
        <v>-17303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20">
        <v>-20274</v>
      </c>
    </row>
    <row r="253" spans="2:19" ht="16.5">
      <c r="B253" s="25" t="s">
        <v>219</v>
      </c>
      <c r="C253" s="17">
        <v>-18</v>
      </c>
      <c r="D253" s="17">
        <v>-2862</v>
      </c>
      <c r="E253" s="17">
        <v>0</v>
      </c>
      <c r="F253" s="17">
        <v>0</v>
      </c>
      <c r="G253" s="17">
        <v>0</v>
      </c>
      <c r="H253" s="17">
        <v>0</v>
      </c>
      <c r="I253" s="18">
        <v>-30</v>
      </c>
      <c r="J253" s="19">
        <v>-870</v>
      </c>
      <c r="K253" s="17">
        <v>3</v>
      </c>
      <c r="L253" s="17">
        <v>3993</v>
      </c>
      <c r="M253" s="17">
        <v>0</v>
      </c>
      <c r="N253" s="17">
        <v>0</v>
      </c>
      <c r="O253" s="17">
        <v>-6</v>
      </c>
      <c r="P253" s="17">
        <v>-1290</v>
      </c>
      <c r="Q253" s="17">
        <v>0</v>
      </c>
      <c r="R253" s="17">
        <v>0</v>
      </c>
      <c r="S253" s="20">
        <v>-1029</v>
      </c>
    </row>
    <row r="254" spans="2:19" ht="16.5">
      <c r="B254" s="9"/>
      <c r="C254" s="17">
        <f aca="true" t="shared" si="20" ref="C254:S254">SUM(C244:C253)</f>
        <v>-104</v>
      </c>
      <c r="D254" s="17">
        <f t="shared" si="20"/>
        <v>-16536</v>
      </c>
      <c r="E254" s="17">
        <f t="shared" si="20"/>
        <v>0</v>
      </c>
      <c r="F254" s="17">
        <f t="shared" si="20"/>
        <v>0</v>
      </c>
      <c r="G254" s="17">
        <f t="shared" si="20"/>
        <v>-13</v>
      </c>
      <c r="H254" s="17">
        <f t="shared" si="20"/>
        <v>-364</v>
      </c>
      <c r="I254" s="18">
        <f t="shared" si="20"/>
        <v>-336</v>
      </c>
      <c r="J254" s="19">
        <f t="shared" si="20"/>
        <v>-9792</v>
      </c>
      <c r="K254" s="17">
        <f t="shared" si="20"/>
        <v>-17</v>
      </c>
      <c r="L254" s="17">
        <f t="shared" si="20"/>
        <v>-22627</v>
      </c>
      <c r="M254" s="17">
        <f t="shared" si="20"/>
        <v>-5</v>
      </c>
      <c r="N254" s="17">
        <f t="shared" si="20"/>
        <v>-21875</v>
      </c>
      <c r="O254" s="17">
        <f t="shared" si="20"/>
        <v>-6</v>
      </c>
      <c r="P254" s="17">
        <f t="shared" si="20"/>
        <v>-1290</v>
      </c>
      <c r="Q254" s="17">
        <f t="shared" si="20"/>
        <v>0</v>
      </c>
      <c r="R254" s="17">
        <f t="shared" si="20"/>
        <v>0</v>
      </c>
      <c r="S254" s="20">
        <f t="shared" si="20"/>
        <v>-72484</v>
      </c>
    </row>
    <row r="255" spans="2:19" ht="16.5">
      <c r="B255" s="10" t="s">
        <v>220</v>
      </c>
      <c r="C255" s="17">
        <v>-792</v>
      </c>
      <c r="D255" s="17">
        <v>-125928</v>
      </c>
      <c r="E255" s="17">
        <v>-120</v>
      </c>
      <c r="F255" s="17">
        <v>-19680</v>
      </c>
      <c r="G255" s="17">
        <v>-33</v>
      </c>
      <c r="H255" s="17">
        <v>-924</v>
      </c>
      <c r="I255" s="18">
        <v>942</v>
      </c>
      <c r="J255" s="19">
        <v>27318</v>
      </c>
      <c r="K255" s="17">
        <v>-1593</v>
      </c>
      <c r="L255" s="17">
        <v>-2120283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20">
        <v>-2239497</v>
      </c>
    </row>
    <row r="256" spans="2:19" ht="16.5">
      <c r="B256" s="10" t="s">
        <v>221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8">
        <v>0</v>
      </c>
      <c r="J256" s="19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20">
        <v>0</v>
      </c>
    </row>
    <row r="257" spans="2:19" ht="16.5">
      <c r="B257" s="25" t="s">
        <v>222</v>
      </c>
      <c r="C257" s="17">
        <v>3</v>
      </c>
      <c r="D257" s="17">
        <v>936</v>
      </c>
      <c r="E257" s="17">
        <v>0</v>
      </c>
      <c r="F257" s="17">
        <v>0</v>
      </c>
      <c r="G257" s="17">
        <v>0</v>
      </c>
      <c r="H257" s="17">
        <v>0</v>
      </c>
      <c r="I257" s="18">
        <v>-1</v>
      </c>
      <c r="J257" s="19">
        <v>-31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20">
        <v>905</v>
      </c>
    </row>
    <row r="258" spans="2:19" ht="16.5">
      <c r="B258" s="25" t="s">
        <v>223</v>
      </c>
      <c r="C258" s="17">
        <v>66</v>
      </c>
      <c r="D258" s="17">
        <v>10494</v>
      </c>
      <c r="E258" s="17">
        <v>0</v>
      </c>
      <c r="F258" s="17">
        <v>0</v>
      </c>
      <c r="G258" s="17">
        <v>0</v>
      </c>
      <c r="H258" s="17">
        <v>0</v>
      </c>
      <c r="I258" s="18">
        <v>13</v>
      </c>
      <c r="J258" s="19">
        <v>377</v>
      </c>
      <c r="K258" s="17">
        <v>-6</v>
      </c>
      <c r="L258" s="17">
        <v>-7986</v>
      </c>
      <c r="M258" s="17">
        <v>0</v>
      </c>
      <c r="N258" s="17">
        <v>0</v>
      </c>
      <c r="O258" s="17">
        <v>9</v>
      </c>
      <c r="P258" s="17">
        <v>1935</v>
      </c>
      <c r="Q258" s="17">
        <v>0</v>
      </c>
      <c r="R258" s="17">
        <v>0</v>
      </c>
      <c r="S258" s="20">
        <v>4820</v>
      </c>
    </row>
    <row r="259" spans="2:19" ht="16.5">
      <c r="B259" s="25" t="s">
        <v>224</v>
      </c>
      <c r="C259" s="17">
        <v>-29</v>
      </c>
      <c r="D259" s="17">
        <v>-4611</v>
      </c>
      <c r="E259" s="17">
        <v>0</v>
      </c>
      <c r="F259" s="17">
        <v>0</v>
      </c>
      <c r="G259" s="17">
        <v>-10</v>
      </c>
      <c r="H259" s="17">
        <v>-280</v>
      </c>
      <c r="I259" s="18">
        <v>-25</v>
      </c>
      <c r="J259" s="19">
        <v>-725</v>
      </c>
      <c r="K259" s="17">
        <v>21</v>
      </c>
      <c r="L259" s="17">
        <v>27951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20">
        <v>22335</v>
      </c>
    </row>
    <row r="260" spans="2:19" ht="16.5">
      <c r="B260" s="25" t="s">
        <v>225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8">
        <v>-10</v>
      </c>
      <c r="J260" s="19">
        <v>-290</v>
      </c>
      <c r="K260" s="17">
        <v>-3</v>
      </c>
      <c r="L260" s="17">
        <v>-3993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20">
        <v>-4283</v>
      </c>
    </row>
    <row r="261" spans="2:19" ht="16.5">
      <c r="B261" s="25" t="s">
        <v>226</v>
      </c>
      <c r="C261" s="17">
        <v>-15</v>
      </c>
      <c r="D261" s="17">
        <v>-2385</v>
      </c>
      <c r="E261" s="17">
        <v>0</v>
      </c>
      <c r="F261" s="17">
        <v>0</v>
      </c>
      <c r="G261" s="17">
        <v>0</v>
      </c>
      <c r="H261" s="17">
        <v>0</v>
      </c>
      <c r="I261" s="18">
        <v>7</v>
      </c>
      <c r="J261" s="19">
        <v>203</v>
      </c>
      <c r="K261" s="17">
        <v>6</v>
      </c>
      <c r="L261" s="17">
        <v>7986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20">
        <v>5804</v>
      </c>
    </row>
    <row r="262" spans="2:19" ht="16.5">
      <c r="B262" s="25" t="s">
        <v>227</v>
      </c>
      <c r="C262" s="17">
        <v>16</v>
      </c>
      <c r="D262" s="17">
        <v>2544</v>
      </c>
      <c r="E262" s="17">
        <v>0</v>
      </c>
      <c r="F262" s="17">
        <v>0</v>
      </c>
      <c r="G262" s="17">
        <v>-3</v>
      </c>
      <c r="H262" s="17">
        <v>-84</v>
      </c>
      <c r="I262" s="18">
        <v>-25</v>
      </c>
      <c r="J262" s="19">
        <v>-725</v>
      </c>
      <c r="K262" s="17">
        <v>-19</v>
      </c>
      <c r="L262" s="17">
        <v>-25289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20">
        <v>-23554</v>
      </c>
    </row>
    <row r="263" spans="2:19" ht="16.5">
      <c r="B263" s="25" t="s">
        <v>228</v>
      </c>
      <c r="C263" s="17">
        <v>-12</v>
      </c>
      <c r="D263" s="17">
        <v>-1908</v>
      </c>
      <c r="E263" s="17">
        <v>0</v>
      </c>
      <c r="F263" s="17">
        <v>0</v>
      </c>
      <c r="G263" s="17">
        <v>0</v>
      </c>
      <c r="H263" s="17">
        <v>0</v>
      </c>
      <c r="I263" s="18">
        <v>1</v>
      </c>
      <c r="J263" s="19">
        <v>31</v>
      </c>
      <c r="K263" s="17">
        <v>0</v>
      </c>
      <c r="L263" s="17">
        <v>0</v>
      </c>
      <c r="M263" s="17">
        <v>-1</v>
      </c>
      <c r="N263" s="17">
        <v>-4375</v>
      </c>
      <c r="O263" s="17">
        <v>0</v>
      </c>
      <c r="P263" s="17">
        <v>0</v>
      </c>
      <c r="Q263" s="17">
        <v>0</v>
      </c>
      <c r="R263" s="17">
        <v>0</v>
      </c>
      <c r="S263" s="20">
        <v>-6252</v>
      </c>
    </row>
    <row r="264" spans="2:19" ht="16.5">
      <c r="B264" s="25" t="s">
        <v>229</v>
      </c>
      <c r="C264" s="17">
        <v>29</v>
      </c>
      <c r="D264" s="17">
        <v>4611</v>
      </c>
      <c r="E264" s="17">
        <v>0</v>
      </c>
      <c r="F264" s="17">
        <v>0</v>
      </c>
      <c r="G264" s="17">
        <v>5</v>
      </c>
      <c r="H264" s="17">
        <v>140</v>
      </c>
      <c r="I264" s="18">
        <v>8</v>
      </c>
      <c r="J264" s="19">
        <v>232</v>
      </c>
      <c r="K264" s="17">
        <v>2</v>
      </c>
      <c r="L264" s="17">
        <v>2662</v>
      </c>
      <c r="M264" s="17">
        <v>0</v>
      </c>
      <c r="N264" s="17">
        <v>0</v>
      </c>
      <c r="O264" s="17">
        <v>-43</v>
      </c>
      <c r="P264" s="17">
        <v>-9245</v>
      </c>
      <c r="Q264" s="17">
        <v>0</v>
      </c>
      <c r="R264" s="17">
        <v>0</v>
      </c>
      <c r="S264" s="20">
        <v>-1600</v>
      </c>
    </row>
    <row r="265" spans="2:19" ht="16.5">
      <c r="B265" s="25" t="s">
        <v>230</v>
      </c>
      <c r="C265" s="17">
        <v>-31</v>
      </c>
      <c r="D265" s="17">
        <v>-4929</v>
      </c>
      <c r="E265" s="17">
        <v>-6</v>
      </c>
      <c r="F265" s="17">
        <v>-984</v>
      </c>
      <c r="G265" s="17">
        <v>0</v>
      </c>
      <c r="H265" s="17">
        <v>0</v>
      </c>
      <c r="I265" s="18">
        <v>-11</v>
      </c>
      <c r="J265" s="19">
        <v>-319</v>
      </c>
      <c r="K265" s="17">
        <v>0</v>
      </c>
      <c r="L265" s="17">
        <v>0</v>
      </c>
      <c r="M265" s="17">
        <v>5</v>
      </c>
      <c r="N265" s="17">
        <v>21875</v>
      </c>
      <c r="O265" s="17">
        <v>0</v>
      </c>
      <c r="P265" s="17">
        <v>0</v>
      </c>
      <c r="Q265" s="17">
        <v>0</v>
      </c>
      <c r="R265" s="17">
        <v>0</v>
      </c>
      <c r="S265" s="20">
        <v>15643</v>
      </c>
    </row>
    <row r="266" spans="2:19" ht="16.5">
      <c r="B266" s="25" t="s">
        <v>231</v>
      </c>
      <c r="C266" s="17">
        <v>0</v>
      </c>
      <c r="D266" s="17">
        <v>0</v>
      </c>
      <c r="E266" s="17">
        <v>0</v>
      </c>
      <c r="F266" s="17">
        <v>0</v>
      </c>
      <c r="G266" s="17">
        <v>1</v>
      </c>
      <c r="H266" s="17">
        <v>28</v>
      </c>
      <c r="I266" s="18">
        <v>-9</v>
      </c>
      <c r="J266" s="19">
        <v>-261</v>
      </c>
      <c r="K266" s="17">
        <v>0</v>
      </c>
      <c r="L266" s="17">
        <v>0</v>
      </c>
      <c r="M266" s="17">
        <v>0</v>
      </c>
      <c r="N266" s="17">
        <v>0</v>
      </c>
      <c r="O266" s="17">
        <v>6</v>
      </c>
      <c r="P266" s="17">
        <v>1290</v>
      </c>
      <c r="Q266" s="17">
        <v>0</v>
      </c>
      <c r="R266" s="17">
        <v>0</v>
      </c>
      <c r="S266" s="20">
        <v>1057</v>
      </c>
    </row>
    <row r="267" spans="2:19" ht="16.5">
      <c r="B267" s="25" t="s">
        <v>232</v>
      </c>
      <c r="C267" s="17">
        <v>-17</v>
      </c>
      <c r="D267" s="17">
        <v>-2703</v>
      </c>
      <c r="E267" s="17">
        <v>0</v>
      </c>
      <c r="F267" s="17">
        <v>0</v>
      </c>
      <c r="G267" s="17">
        <v>33</v>
      </c>
      <c r="H267" s="17">
        <v>924</v>
      </c>
      <c r="I267" s="18">
        <v>44</v>
      </c>
      <c r="J267" s="19">
        <v>1276</v>
      </c>
      <c r="K267" s="17">
        <v>0</v>
      </c>
      <c r="L267" s="17">
        <v>0</v>
      </c>
      <c r="M267" s="17">
        <v>0</v>
      </c>
      <c r="N267" s="17">
        <v>0</v>
      </c>
      <c r="O267" s="17">
        <v>-17</v>
      </c>
      <c r="P267" s="17">
        <v>-3655</v>
      </c>
      <c r="Q267" s="17">
        <v>0</v>
      </c>
      <c r="R267" s="17">
        <v>0</v>
      </c>
      <c r="S267" s="20">
        <v>-4158</v>
      </c>
    </row>
    <row r="268" spans="2:19" ht="16.5">
      <c r="B268" s="25" t="s">
        <v>233</v>
      </c>
      <c r="C268" s="17">
        <v>3</v>
      </c>
      <c r="D268" s="17">
        <v>477</v>
      </c>
      <c r="E268" s="17">
        <v>0</v>
      </c>
      <c r="F268" s="17">
        <v>0</v>
      </c>
      <c r="G268" s="17">
        <v>0</v>
      </c>
      <c r="H268" s="17">
        <v>0</v>
      </c>
      <c r="I268" s="18">
        <v>1</v>
      </c>
      <c r="J268" s="19">
        <v>31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20">
        <v>508</v>
      </c>
    </row>
    <row r="269" spans="2:19" ht="16.5">
      <c r="B269" s="25" t="s">
        <v>234</v>
      </c>
      <c r="C269" s="17">
        <v>-8</v>
      </c>
      <c r="D269" s="17">
        <v>-1272</v>
      </c>
      <c r="E269" s="17">
        <v>0</v>
      </c>
      <c r="F269" s="17">
        <v>0</v>
      </c>
      <c r="G269" s="17">
        <v>0</v>
      </c>
      <c r="H269" s="17">
        <v>0</v>
      </c>
      <c r="I269" s="18">
        <v>-13</v>
      </c>
      <c r="J269" s="19">
        <v>-377</v>
      </c>
      <c r="K269" s="17">
        <v>6</v>
      </c>
      <c r="L269" s="17">
        <v>7986</v>
      </c>
      <c r="M269" s="17">
        <v>0</v>
      </c>
      <c r="N269" s="17">
        <v>0</v>
      </c>
      <c r="O269" s="17">
        <v>-2</v>
      </c>
      <c r="P269" s="17">
        <v>-430</v>
      </c>
      <c r="Q269" s="17">
        <v>0</v>
      </c>
      <c r="R269" s="17">
        <v>0</v>
      </c>
      <c r="S269" s="20">
        <v>5907</v>
      </c>
    </row>
    <row r="270" spans="2:19" ht="16.5">
      <c r="B270" s="25" t="s">
        <v>235</v>
      </c>
      <c r="C270" s="17">
        <v>-11</v>
      </c>
      <c r="D270" s="17">
        <v>-1749</v>
      </c>
      <c r="E270" s="17">
        <v>0</v>
      </c>
      <c r="F270" s="17">
        <v>0</v>
      </c>
      <c r="G270" s="17">
        <v>-6</v>
      </c>
      <c r="H270" s="17">
        <v>-168</v>
      </c>
      <c r="I270" s="18">
        <v>7</v>
      </c>
      <c r="J270" s="19">
        <v>203</v>
      </c>
      <c r="K270" s="17">
        <v>7</v>
      </c>
      <c r="L270" s="17">
        <v>9317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20">
        <v>7603</v>
      </c>
    </row>
    <row r="271" spans="2:19" ht="16.5">
      <c r="B271" s="25" t="s">
        <v>236</v>
      </c>
      <c r="C271" s="17">
        <v>1</v>
      </c>
      <c r="D271" s="17">
        <v>159</v>
      </c>
      <c r="E271" s="17">
        <v>0</v>
      </c>
      <c r="F271" s="17">
        <v>0</v>
      </c>
      <c r="G271" s="17">
        <v>0</v>
      </c>
      <c r="H271" s="17">
        <v>0</v>
      </c>
      <c r="I271" s="18">
        <v>8</v>
      </c>
      <c r="J271" s="19">
        <v>248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20">
        <v>407</v>
      </c>
    </row>
    <row r="272" spans="2:19" ht="16.5">
      <c r="B272" s="25" t="s">
        <v>237</v>
      </c>
      <c r="C272" s="17">
        <v>0</v>
      </c>
      <c r="D272" s="17">
        <v>0</v>
      </c>
      <c r="E272" s="17">
        <v>0</v>
      </c>
      <c r="F272" s="17">
        <v>0</v>
      </c>
      <c r="G272" s="17">
        <v>-13</v>
      </c>
      <c r="H272" s="17">
        <v>-364</v>
      </c>
      <c r="I272" s="18">
        <v>-55</v>
      </c>
      <c r="J272" s="19">
        <v>-1595</v>
      </c>
      <c r="K272" s="17">
        <v>-3</v>
      </c>
      <c r="L272" s="17">
        <v>-3993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20">
        <v>-5952</v>
      </c>
    </row>
    <row r="273" spans="2:19" ht="16.5">
      <c r="B273" s="25" t="s">
        <v>238</v>
      </c>
      <c r="C273" s="17">
        <v>-28</v>
      </c>
      <c r="D273" s="17">
        <v>-4452</v>
      </c>
      <c r="E273" s="17">
        <v>6</v>
      </c>
      <c r="F273" s="17">
        <v>984</v>
      </c>
      <c r="G273" s="17">
        <v>0</v>
      </c>
      <c r="H273" s="17">
        <v>0</v>
      </c>
      <c r="I273" s="18">
        <v>15</v>
      </c>
      <c r="J273" s="19">
        <v>435</v>
      </c>
      <c r="K273" s="17">
        <v>-3</v>
      </c>
      <c r="L273" s="17">
        <v>-3993</v>
      </c>
      <c r="M273" s="17">
        <v>0</v>
      </c>
      <c r="N273" s="17">
        <v>0</v>
      </c>
      <c r="O273" s="17">
        <v>4</v>
      </c>
      <c r="P273" s="17">
        <v>860</v>
      </c>
      <c r="Q273" s="17">
        <v>0</v>
      </c>
      <c r="R273" s="17">
        <v>0</v>
      </c>
      <c r="S273" s="20">
        <v>-6166</v>
      </c>
    </row>
    <row r="274" spans="2:19" ht="16.5">
      <c r="B274" s="25" t="s">
        <v>239</v>
      </c>
      <c r="C274" s="17">
        <v>17</v>
      </c>
      <c r="D274" s="17">
        <v>2703</v>
      </c>
      <c r="E274" s="17">
        <v>0</v>
      </c>
      <c r="F274" s="17">
        <v>0</v>
      </c>
      <c r="G274" s="17">
        <v>-18</v>
      </c>
      <c r="H274" s="17">
        <v>-504</v>
      </c>
      <c r="I274" s="18">
        <v>-71</v>
      </c>
      <c r="J274" s="19">
        <v>-2059</v>
      </c>
      <c r="K274" s="17">
        <v>3</v>
      </c>
      <c r="L274" s="17">
        <v>3993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20">
        <v>4133</v>
      </c>
    </row>
    <row r="275" spans="2:19" ht="16.5">
      <c r="B275" s="25" t="s">
        <v>240</v>
      </c>
      <c r="C275" s="17">
        <v>24</v>
      </c>
      <c r="D275" s="17">
        <v>3816</v>
      </c>
      <c r="E275" s="17">
        <v>0</v>
      </c>
      <c r="F275" s="17">
        <v>0</v>
      </c>
      <c r="G275" s="17">
        <v>4</v>
      </c>
      <c r="H275" s="17">
        <v>112</v>
      </c>
      <c r="I275" s="18">
        <v>-44</v>
      </c>
      <c r="J275" s="19">
        <v>-1276</v>
      </c>
      <c r="K275" s="17">
        <v>-4</v>
      </c>
      <c r="L275" s="17">
        <v>-5324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20">
        <v>-2672</v>
      </c>
    </row>
    <row r="276" spans="2:19" ht="16.5">
      <c r="B276" s="25" t="s">
        <v>241</v>
      </c>
      <c r="C276" s="17">
        <v>7</v>
      </c>
      <c r="D276" s="17">
        <v>1113</v>
      </c>
      <c r="E276" s="17">
        <v>0</v>
      </c>
      <c r="F276" s="17">
        <v>0</v>
      </c>
      <c r="G276" s="17">
        <v>-3</v>
      </c>
      <c r="H276" s="17">
        <v>-84</v>
      </c>
      <c r="I276" s="18">
        <v>-29</v>
      </c>
      <c r="J276" s="19">
        <v>-841</v>
      </c>
      <c r="K276" s="17">
        <v>-5</v>
      </c>
      <c r="L276" s="17">
        <v>-6655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20">
        <v>-6467</v>
      </c>
    </row>
    <row r="277" spans="2:19" ht="16.5">
      <c r="B277" s="25" t="s">
        <v>242</v>
      </c>
      <c r="C277" s="17">
        <v>2</v>
      </c>
      <c r="D277" s="17">
        <v>624</v>
      </c>
      <c r="E277" s="17">
        <v>13</v>
      </c>
      <c r="F277" s="17">
        <v>2132</v>
      </c>
      <c r="G277" s="17">
        <v>-11</v>
      </c>
      <c r="H277" s="17">
        <v>-308</v>
      </c>
      <c r="I277" s="18">
        <v>2</v>
      </c>
      <c r="J277" s="19">
        <v>62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20">
        <v>2510</v>
      </c>
    </row>
    <row r="278" spans="2:19" ht="16.5">
      <c r="B278" s="25" t="s">
        <v>243</v>
      </c>
      <c r="C278" s="17">
        <v>-1</v>
      </c>
      <c r="D278" s="17">
        <v>-159</v>
      </c>
      <c r="E278" s="17">
        <v>1</v>
      </c>
      <c r="F278" s="17">
        <v>164</v>
      </c>
      <c r="G278" s="17">
        <v>0</v>
      </c>
      <c r="H278" s="17">
        <v>0</v>
      </c>
      <c r="I278" s="18">
        <v>3</v>
      </c>
      <c r="J278" s="19">
        <v>93</v>
      </c>
      <c r="K278" s="17">
        <v>-4</v>
      </c>
      <c r="L278" s="17">
        <v>-5324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20">
        <v>-5226</v>
      </c>
    </row>
    <row r="279" spans="2:19" ht="16.5">
      <c r="B279" s="9"/>
      <c r="C279" s="17">
        <f aca="true" t="shared" si="21" ref="C279:S279">SUM(C257:C278)</f>
        <v>16</v>
      </c>
      <c r="D279" s="17">
        <f t="shared" si="21"/>
        <v>3309</v>
      </c>
      <c r="E279" s="17">
        <f t="shared" si="21"/>
        <v>14</v>
      </c>
      <c r="F279" s="17">
        <f t="shared" si="21"/>
        <v>2296</v>
      </c>
      <c r="G279" s="17">
        <f t="shared" si="21"/>
        <v>-21</v>
      </c>
      <c r="H279" s="17">
        <f t="shared" si="21"/>
        <v>-588</v>
      </c>
      <c r="I279" s="18">
        <f t="shared" si="21"/>
        <v>-184</v>
      </c>
      <c r="J279" s="19">
        <f t="shared" si="21"/>
        <v>-5308</v>
      </c>
      <c r="K279" s="17">
        <f t="shared" si="21"/>
        <v>-2</v>
      </c>
      <c r="L279" s="17">
        <f t="shared" si="21"/>
        <v>-2662</v>
      </c>
      <c r="M279" s="17">
        <f t="shared" si="21"/>
        <v>4</v>
      </c>
      <c r="N279" s="17">
        <f t="shared" si="21"/>
        <v>17500</v>
      </c>
      <c r="O279" s="17">
        <f t="shared" si="21"/>
        <v>-43</v>
      </c>
      <c r="P279" s="17">
        <f t="shared" si="21"/>
        <v>-9245</v>
      </c>
      <c r="Q279" s="17">
        <f t="shared" si="21"/>
        <v>0</v>
      </c>
      <c r="R279" s="17">
        <f t="shared" si="21"/>
        <v>0</v>
      </c>
      <c r="S279" s="20">
        <f t="shared" si="21"/>
        <v>5302</v>
      </c>
    </row>
    <row r="280" spans="2:19" ht="16.5">
      <c r="B280" s="10" t="s">
        <v>244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8">
        <v>0</v>
      </c>
      <c r="J280" s="19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20">
        <v>0</v>
      </c>
    </row>
    <row r="281" spans="2:19" ht="16.5">
      <c r="B281" s="25" t="s">
        <v>245</v>
      </c>
      <c r="C281" s="17">
        <v>7</v>
      </c>
      <c r="D281" s="17">
        <v>1113</v>
      </c>
      <c r="E281" s="17">
        <v>0</v>
      </c>
      <c r="F281" s="17">
        <v>0</v>
      </c>
      <c r="G281" s="17">
        <v>-1</v>
      </c>
      <c r="H281" s="17">
        <v>-28</v>
      </c>
      <c r="I281" s="18">
        <v>6</v>
      </c>
      <c r="J281" s="19">
        <v>174</v>
      </c>
      <c r="K281" s="17">
        <v>-2</v>
      </c>
      <c r="L281" s="17">
        <v>-2662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20">
        <v>-1403</v>
      </c>
    </row>
    <row r="282" spans="2:19" ht="16.5">
      <c r="B282" s="25" t="s">
        <v>246</v>
      </c>
      <c r="C282" s="17">
        <v>12</v>
      </c>
      <c r="D282" s="17">
        <v>1908</v>
      </c>
      <c r="E282" s="17">
        <v>0</v>
      </c>
      <c r="F282" s="17">
        <v>0</v>
      </c>
      <c r="G282" s="17">
        <v>4</v>
      </c>
      <c r="H282" s="17">
        <v>112</v>
      </c>
      <c r="I282" s="18">
        <v>48</v>
      </c>
      <c r="J282" s="19">
        <v>1392</v>
      </c>
      <c r="K282" s="17">
        <v>2</v>
      </c>
      <c r="L282" s="17">
        <v>2662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20">
        <v>6074</v>
      </c>
    </row>
    <row r="283" spans="2:19" ht="16.5">
      <c r="B283" s="25" t="s">
        <v>247</v>
      </c>
      <c r="C283" s="17">
        <v>6</v>
      </c>
      <c r="D283" s="17">
        <v>954</v>
      </c>
      <c r="E283" s="17">
        <v>0</v>
      </c>
      <c r="F283" s="17">
        <v>0</v>
      </c>
      <c r="G283" s="17">
        <v>2</v>
      </c>
      <c r="H283" s="17">
        <v>56</v>
      </c>
      <c r="I283" s="18">
        <v>22</v>
      </c>
      <c r="J283" s="19">
        <v>638</v>
      </c>
      <c r="K283" s="17">
        <v>-4</v>
      </c>
      <c r="L283" s="17">
        <v>-5324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20">
        <v>-3676</v>
      </c>
    </row>
    <row r="284" spans="2:19" ht="16.5">
      <c r="B284" s="25" t="s">
        <v>248</v>
      </c>
      <c r="C284" s="17">
        <v>-1</v>
      </c>
      <c r="D284" s="17">
        <v>-159</v>
      </c>
      <c r="E284" s="17">
        <v>-42</v>
      </c>
      <c r="F284" s="17">
        <v>-6888</v>
      </c>
      <c r="G284" s="17">
        <v>-5</v>
      </c>
      <c r="H284" s="17">
        <v>-140</v>
      </c>
      <c r="I284" s="18">
        <v>-43</v>
      </c>
      <c r="J284" s="19">
        <v>-1247</v>
      </c>
      <c r="K284" s="17">
        <v>13</v>
      </c>
      <c r="L284" s="17">
        <v>17303</v>
      </c>
      <c r="M284" s="17">
        <v>-45</v>
      </c>
      <c r="N284" s="17">
        <v>-196875</v>
      </c>
      <c r="O284" s="17">
        <v>-15</v>
      </c>
      <c r="P284" s="17">
        <v>-3225</v>
      </c>
      <c r="Q284" s="17">
        <v>0</v>
      </c>
      <c r="R284" s="17">
        <v>0</v>
      </c>
      <c r="S284" s="20">
        <v>-191231</v>
      </c>
    </row>
    <row r="285" spans="2:19" ht="16.5">
      <c r="B285" s="25" t="s">
        <v>249</v>
      </c>
      <c r="C285" s="17">
        <v>-2</v>
      </c>
      <c r="D285" s="17">
        <v>-318</v>
      </c>
      <c r="E285" s="17">
        <v>0</v>
      </c>
      <c r="F285" s="17">
        <v>0</v>
      </c>
      <c r="G285" s="17">
        <v>-4</v>
      </c>
      <c r="H285" s="17">
        <v>-112</v>
      </c>
      <c r="I285" s="18">
        <v>-46</v>
      </c>
      <c r="J285" s="19">
        <v>-1334</v>
      </c>
      <c r="K285" s="17">
        <v>-16</v>
      </c>
      <c r="L285" s="17">
        <v>-21296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20">
        <v>-23060</v>
      </c>
    </row>
    <row r="286" spans="2:19" ht="16.5">
      <c r="B286" s="25" t="s">
        <v>250</v>
      </c>
      <c r="C286" s="17">
        <v>-15</v>
      </c>
      <c r="D286" s="17">
        <v>-2385</v>
      </c>
      <c r="E286" s="17">
        <v>0</v>
      </c>
      <c r="F286" s="17">
        <v>0</v>
      </c>
      <c r="G286" s="17">
        <v>3</v>
      </c>
      <c r="H286" s="17">
        <v>84</v>
      </c>
      <c r="I286" s="18">
        <v>8</v>
      </c>
      <c r="J286" s="19">
        <v>232</v>
      </c>
      <c r="K286" s="17">
        <v>-1</v>
      </c>
      <c r="L286" s="17">
        <v>-1331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20">
        <v>-3400</v>
      </c>
    </row>
    <row r="287" spans="2:19" ht="16.5">
      <c r="B287" s="25" t="s">
        <v>251</v>
      </c>
      <c r="C287" s="17">
        <v>-2</v>
      </c>
      <c r="D287" s="17">
        <v>-624</v>
      </c>
      <c r="E287" s="17">
        <v>0</v>
      </c>
      <c r="F287" s="17">
        <v>0</v>
      </c>
      <c r="G287" s="17">
        <v>0</v>
      </c>
      <c r="H287" s="17">
        <v>0</v>
      </c>
      <c r="I287" s="18">
        <v>33</v>
      </c>
      <c r="J287" s="19">
        <v>1023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20">
        <v>399</v>
      </c>
    </row>
    <row r="288" spans="2:19" ht="16.5">
      <c r="B288" s="25" t="s">
        <v>252</v>
      </c>
      <c r="C288" s="17">
        <v>2</v>
      </c>
      <c r="D288" s="17">
        <v>318</v>
      </c>
      <c r="E288" s="17">
        <v>0</v>
      </c>
      <c r="F288" s="17">
        <v>0</v>
      </c>
      <c r="G288" s="17">
        <v>0</v>
      </c>
      <c r="H288" s="17">
        <v>0</v>
      </c>
      <c r="I288" s="18">
        <v>-15</v>
      </c>
      <c r="J288" s="19">
        <v>-435</v>
      </c>
      <c r="K288" s="17">
        <v>0</v>
      </c>
      <c r="L288" s="17">
        <v>0</v>
      </c>
      <c r="M288" s="17">
        <v>0</v>
      </c>
      <c r="N288" s="17">
        <v>0</v>
      </c>
      <c r="O288" s="17">
        <v>-3</v>
      </c>
      <c r="P288" s="17">
        <v>-645</v>
      </c>
      <c r="Q288" s="17">
        <v>0</v>
      </c>
      <c r="R288" s="17">
        <v>0</v>
      </c>
      <c r="S288" s="20">
        <v>-762</v>
      </c>
    </row>
    <row r="289" spans="2:19" ht="16.5">
      <c r="B289" s="25" t="s">
        <v>253</v>
      </c>
      <c r="C289" s="17">
        <v>35</v>
      </c>
      <c r="D289" s="17">
        <v>5565</v>
      </c>
      <c r="E289" s="17">
        <v>0</v>
      </c>
      <c r="F289" s="17">
        <v>0</v>
      </c>
      <c r="G289" s="17">
        <v>-3</v>
      </c>
      <c r="H289" s="17">
        <v>-84</v>
      </c>
      <c r="I289" s="18">
        <v>-43</v>
      </c>
      <c r="J289" s="19">
        <v>-1247</v>
      </c>
      <c r="K289" s="17">
        <v>-21</v>
      </c>
      <c r="L289" s="17">
        <v>-27951</v>
      </c>
      <c r="M289" s="17">
        <v>0</v>
      </c>
      <c r="N289" s="17">
        <v>0</v>
      </c>
      <c r="O289" s="17">
        <v>14</v>
      </c>
      <c r="P289" s="17">
        <v>3010</v>
      </c>
      <c r="Q289" s="17">
        <v>0</v>
      </c>
      <c r="R289" s="17">
        <v>0</v>
      </c>
      <c r="S289" s="20">
        <v>-20707</v>
      </c>
    </row>
    <row r="290" spans="2:19" ht="16.5">
      <c r="B290" s="25" t="s">
        <v>254</v>
      </c>
      <c r="C290" s="17">
        <v>-10</v>
      </c>
      <c r="D290" s="17">
        <v>-1590</v>
      </c>
      <c r="E290" s="17">
        <v>0</v>
      </c>
      <c r="F290" s="17">
        <v>0</v>
      </c>
      <c r="G290" s="17">
        <v>-35</v>
      </c>
      <c r="H290" s="17">
        <v>-980</v>
      </c>
      <c r="I290" s="18">
        <v>-264</v>
      </c>
      <c r="J290" s="19">
        <v>-7656</v>
      </c>
      <c r="K290" s="17">
        <v>6</v>
      </c>
      <c r="L290" s="17">
        <v>7986</v>
      </c>
      <c r="M290" s="17">
        <v>-18</v>
      </c>
      <c r="N290" s="17">
        <v>-78750</v>
      </c>
      <c r="O290" s="17">
        <v>75</v>
      </c>
      <c r="P290" s="17">
        <v>16125</v>
      </c>
      <c r="Q290" s="17">
        <v>0</v>
      </c>
      <c r="R290" s="17">
        <v>0</v>
      </c>
      <c r="S290" s="20">
        <v>-64865</v>
      </c>
    </row>
    <row r="291" spans="2:19" ht="16.5">
      <c r="B291" s="25" t="s">
        <v>255</v>
      </c>
      <c r="C291" s="17">
        <v>-16</v>
      </c>
      <c r="D291" s="17">
        <v>-2544</v>
      </c>
      <c r="E291" s="17">
        <v>0</v>
      </c>
      <c r="F291" s="17">
        <v>0</v>
      </c>
      <c r="G291" s="17">
        <v>-19</v>
      </c>
      <c r="H291" s="17">
        <v>-532</v>
      </c>
      <c r="I291" s="18">
        <v>-98</v>
      </c>
      <c r="J291" s="19">
        <v>-2842</v>
      </c>
      <c r="K291" s="17">
        <v>0</v>
      </c>
      <c r="L291" s="17">
        <v>0</v>
      </c>
      <c r="M291" s="17">
        <v>0</v>
      </c>
      <c r="N291" s="17">
        <v>0</v>
      </c>
      <c r="O291" s="17">
        <v>42</v>
      </c>
      <c r="P291" s="17">
        <v>9030</v>
      </c>
      <c r="Q291" s="17">
        <v>0</v>
      </c>
      <c r="R291" s="17">
        <v>0</v>
      </c>
      <c r="S291" s="20">
        <v>3112</v>
      </c>
    </row>
    <row r="292" spans="2:19" ht="16.5">
      <c r="B292" s="9"/>
      <c r="C292" s="17">
        <f aca="true" t="shared" si="22" ref="C292:S292">SUM(C281:C291)</f>
        <v>16</v>
      </c>
      <c r="D292" s="17">
        <f t="shared" si="22"/>
        <v>2238</v>
      </c>
      <c r="E292" s="17">
        <f t="shared" si="22"/>
        <v>-42</v>
      </c>
      <c r="F292" s="17">
        <f t="shared" si="22"/>
        <v>-6888</v>
      </c>
      <c r="G292" s="17">
        <f t="shared" si="22"/>
        <v>-58</v>
      </c>
      <c r="H292" s="17">
        <f t="shared" si="22"/>
        <v>-1624</v>
      </c>
      <c r="I292" s="18">
        <f t="shared" si="22"/>
        <v>-392</v>
      </c>
      <c r="J292" s="19">
        <f t="shared" si="22"/>
        <v>-11302</v>
      </c>
      <c r="K292" s="17">
        <f t="shared" si="22"/>
        <v>-23</v>
      </c>
      <c r="L292" s="17">
        <f t="shared" si="22"/>
        <v>-30613</v>
      </c>
      <c r="M292" s="17">
        <f t="shared" si="22"/>
        <v>-63</v>
      </c>
      <c r="N292" s="17">
        <f t="shared" si="22"/>
        <v>-275625</v>
      </c>
      <c r="O292" s="17">
        <f t="shared" si="22"/>
        <v>113</v>
      </c>
      <c r="P292" s="17">
        <f t="shared" si="22"/>
        <v>24295</v>
      </c>
      <c r="Q292" s="17">
        <f t="shared" si="22"/>
        <v>0</v>
      </c>
      <c r="R292" s="17">
        <f t="shared" si="22"/>
        <v>0</v>
      </c>
      <c r="S292" s="20">
        <f t="shared" si="22"/>
        <v>-299519</v>
      </c>
    </row>
    <row r="293" spans="2:19" ht="16.5">
      <c r="B293" s="10" t="s">
        <v>256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8">
        <v>0</v>
      </c>
      <c r="J293" s="19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20">
        <v>0</v>
      </c>
    </row>
    <row r="294" spans="2:19" ht="16.5">
      <c r="B294" s="25" t="s">
        <v>257</v>
      </c>
      <c r="C294" s="17">
        <v>13</v>
      </c>
      <c r="D294" s="17">
        <v>2067</v>
      </c>
      <c r="E294" s="17">
        <v>0</v>
      </c>
      <c r="F294" s="17">
        <v>0</v>
      </c>
      <c r="G294" s="17">
        <v>0</v>
      </c>
      <c r="H294" s="17">
        <v>0</v>
      </c>
      <c r="I294" s="18">
        <v>-28</v>
      </c>
      <c r="J294" s="19">
        <v>-812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20">
        <v>1255</v>
      </c>
    </row>
    <row r="295" spans="2:19" ht="16.5">
      <c r="B295" s="25" t="s">
        <v>258</v>
      </c>
      <c r="C295" s="17">
        <v>-32</v>
      </c>
      <c r="D295" s="17">
        <v>-5088</v>
      </c>
      <c r="E295" s="17">
        <v>0</v>
      </c>
      <c r="F295" s="17">
        <v>0</v>
      </c>
      <c r="G295" s="17">
        <v>-2</v>
      </c>
      <c r="H295" s="17">
        <v>-56</v>
      </c>
      <c r="I295" s="18">
        <v>-55</v>
      </c>
      <c r="J295" s="19">
        <v>-1595</v>
      </c>
      <c r="K295" s="17">
        <v>0</v>
      </c>
      <c r="L295" s="17">
        <v>0</v>
      </c>
      <c r="M295" s="17">
        <v>0</v>
      </c>
      <c r="N295" s="17">
        <v>0</v>
      </c>
      <c r="O295" s="17">
        <v>-5</v>
      </c>
      <c r="P295" s="17">
        <v>-1075</v>
      </c>
      <c r="Q295" s="17">
        <v>0</v>
      </c>
      <c r="R295" s="17">
        <v>0</v>
      </c>
      <c r="S295" s="20">
        <v>-7814</v>
      </c>
    </row>
    <row r="296" spans="2:19" ht="16.5">
      <c r="B296" s="25" t="s">
        <v>259</v>
      </c>
      <c r="C296" s="17">
        <v>-4</v>
      </c>
      <c r="D296" s="17">
        <v>-636</v>
      </c>
      <c r="E296" s="17">
        <v>0</v>
      </c>
      <c r="F296" s="17">
        <v>0</v>
      </c>
      <c r="G296" s="17">
        <v>0</v>
      </c>
      <c r="H296" s="17">
        <v>0</v>
      </c>
      <c r="I296" s="18">
        <v>-38</v>
      </c>
      <c r="J296" s="19">
        <v>-1102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20">
        <v>-1738</v>
      </c>
    </row>
    <row r="297" spans="2:19" ht="16.5">
      <c r="B297" s="25" t="s">
        <v>260</v>
      </c>
      <c r="C297" s="17">
        <v>-18</v>
      </c>
      <c r="D297" s="17">
        <v>-2862</v>
      </c>
      <c r="E297" s="17">
        <v>0</v>
      </c>
      <c r="F297" s="17">
        <v>0</v>
      </c>
      <c r="G297" s="17">
        <v>0</v>
      </c>
      <c r="H297" s="17">
        <v>0</v>
      </c>
      <c r="I297" s="18">
        <v>-36</v>
      </c>
      <c r="J297" s="19">
        <v>-1044</v>
      </c>
      <c r="K297" s="17">
        <v>-15</v>
      </c>
      <c r="L297" s="17">
        <v>-19965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20">
        <v>-23871</v>
      </c>
    </row>
    <row r="298" spans="2:19" ht="16.5">
      <c r="B298" s="25" t="s">
        <v>261</v>
      </c>
      <c r="C298" s="17">
        <v>-12</v>
      </c>
      <c r="D298" s="17">
        <v>-1908</v>
      </c>
      <c r="E298" s="17">
        <v>0</v>
      </c>
      <c r="F298" s="17">
        <v>0</v>
      </c>
      <c r="G298" s="17">
        <v>-18</v>
      </c>
      <c r="H298" s="17">
        <v>-504</v>
      </c>
      <c r="I298" s="18">
        <v>-69</v>
      </c>
      <c r="J298" s="19">
        <v>-2001</v>
      </c>
      <c r="K298" s="17">
        <v>0</v>
      </c>
      <c r="L298" s="17">
        <v>0</v>
      </c>
      <c r="M298" s="17">
        <v>-20</v>
      </c>
      <c r="N298" s="17">
        <v>-87500</v>
      </c>
      <c r="O298" s="17">
        <v>0</v>
      </c>
      <c r="P298" s="17">
        <v>0</v>
      </c>
      <c r="Q298" s="17">
        <v>0</v>
      </c>
      <c r="R298" s="17">
        <v>0</v>
      </c>
      <c r="S298" s="20">
        <v>-91913</v>
      </c>
    </row>
    <row r="299" spans="2:19" ht="16.5">
      <c r="B299" s="9"/>
      <c r="C299" s="17">
        <f aca="true" t="shared" si="23" ref="C299:S299">SUM(C294:C298)</f>
        <v>-53</v>
      </c>
      <c r="D299" s="17">
        <f t="shared" si="23"/>
        <v>-8427</v>
      </c>
      <c r="E299" s="17">
        <f t="shared" si="23"/>
        <v>0</v>
      </c>
      <c r="F299" s="17">
        <f t="shared" si="23"/>
        <v>0</v>
      </c>
      <c r="G299" s="17">
        <f t="shared" si="23"/>
        <v>-20</v>
      </c>
      <c r="H299" s="17">
        <f t="shared" si="23"/>
        <v>-560</v>
      </c>
      <c r="I299" s="18">
        <f t="shared" si="23"/>
        <v>-226</v>
      </c>
      <c r="J299" s="19">
        <f t="shared" si="23"/>
        <v>-6554</v>
      </c>
      <c r="K299" s="17">
        <f t="shared" si="23"/>
        <v>-15</v>
      </c>
      <c r="L299" s="17">
        <f t="shared" si="23"/>
        <v>-19965</v>
      </c>
      <c r="M299" s="17">
        <f t="shared" si="23"/>
        <v>-20</v>
      </c>
      <c r="N299" s="17">
        <f t="shared" si="23"/>
        <v>-87500</v>
      </c>
      <c r="O299" s="17">
        <f t="shared" si="23"/>
        <v>-5</v>
      </c>
      <c r="P299" s="17">
        <f t="shared" si="23"/>
        <v>-1075</v>
      </c>
      <c r="Q299" s="17">
        <f t="shared" si="23"/>
        <v>0</v>
      </c>
      <c r="R299" s="17">
        <f t="shared" si="23"/>
        <v>0</v>
      </c>
      <c r="S299" s="20">
        <f t="shared" si="23"/>
        <v>-124081</v>
      </c>
    </row>
    <row r="300" spans="2:19" ht="16.5">
      <c r="B300" s="10" t="s">
        <v>262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8">
        <v>0</v>
      </c>
      <c r="J300" s="19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20">
        <v>0</v>
      </c>
    </row>
    <row r="301" spans="2:19" ht="16.5">
      <c r="B301" s="25" t="s">
        <v>263</v>
      </c>
      <c r="C301" s="17">
        <v>-12</v>
      </c>
      <c r="D301" s="17">
        <v>-1908</v>
      </c>
      <c r="E301" s="17">
        <v>0</v>
      </c>
      <c r="F301" s="17">
        <v>0</v>
      </c>
      <c r="G301" s="17">
        <v>-11</v>
      </c>
      <c r="H301" s="17">
        <v>-308</v>
      </c>
      <c r="I301" s="18">
        <v>19</v>
      </c>
      <c r="J301" s="19">
        <v>551</v>
      </c>
      <c r="K301" s="17">
        <v>15</v>
      </c>
      <c r="L301" s="17">
        <v>19965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20">
        <v>18300</v>
      </c>
    </row>
    <row r="302" spans="2:19" ht="16.5">
      <c r="B302" s="25" t="s">
        <v>264</v>
      </c>
      <c r="C302" s="17">
        <v>-5</v>
      </c>
      <c r="D302" s="17">
        <v>-795</v>
      </c>
      <c r="E302" s="17">
        <v>0</v>
      </c>
      <c r="F302" s="17">
        <v>0</v>
      </c>
      <c r="G302" s="17">
        <v>-1</v>
      </c>
      <c r="H302" s="17">
        <v>-28</v>
      </c>
      <c r="I302" s="18">
        <v>-16</v>
      </c>
      <c r="J302" s="19">
        <v>-464</v>
      </c>
      <c r="K302" s="17">
        <v>-1</v>
      </c>
      <c r="L302" s="17">
        <v>-1331</v>
      </c>
      <c r="M302" s="17">
        <v>0</v>
      </c>
      <c r="N302" s="17">
        <v>0</v>
      </c>
      <c r="O302" s="17">
        <v>43</v>
      </c>
      <c r="P302" s="17">
        <v>9245</v>
      </c>
      <c r="Q302" s="17">
        <v>0</v>
      </c>
      <c r="R302" s="17">
        <v>0</v>
      </c>
      <c r="S302" s="20">
        <v>6627</v>
      </c>
    </row>
    <row r="303" spans="2:19" ht="16.5">
      <c r="B303" s="25" t="s">
        <v>265</v>
      </c>
      <c r="C303" s="17">
        <v>-10</v>
      </c>
      <c r="D303" s="17">
        <v>-1590</v>
      </c>
      <c r="E303" s="17">
        <v>0</v>
      </c>
      <c r="F303" s="17">
        <v>0</v>
      </c>
      <c r="G303" s="17">
        <v>-4</v>
      </c>
      <c r="H303" s="17">
        <v>-112</v>
      </c>
      <c r="I303" s="18">
        <v>2</v>
      </c>
      <c r="J303" s="19">
        <v>58</v>
      </c>
      <c r="K303" s="17">
        <v>0</v>
      </c>
      <c r="L303" s="17">
        <v>0</v>
      </c>
      <c r="M303" s="17">
        <v>-5</v>
      </c>
      <c r="N303" s="17">
        <v>-21875</v>
      </c>
      <c r="O303" s="17">
        <v>0</v>
      </c>
      <c r="P303" s="17">
        <v>0</v>
      </c>
      <c r="Q303" s="17">
        <v>0</v>
      </c>
      <c r="R303" s="17">
        <v>0</v>
      </c>
      <c r="S303" s="20">
        <v>-23519</v>
      </c>
    </row>
    <row r="304" spans="2:19" ht="16.5">
      <c r="B304" s="25" t="s">
        <v>266</v>
      </c>
      <c r="C304" s="17">
        <v>6</v>
      </c>
      <c r="D304" s="17">
        <v>1872</v>
      </c>
      <c r="E304" s="17">
        <v>0</v>
      </c>
      <c r="F304" s="17">
        <v>0</v>
      </c>
      <c r="G304" s="17">
        <v>0</v>
      </c>
      <c r="H304" s="17">
        <v>0</v>
      </c>
      <c r="I304" s="18">
        <v>8</v>
      </c>
      <c r="J304" s="19">
        <v>248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20">
        <v>2120</v>
      </c>
    </row>
    <row r="305" spans="2:19" ht="16.5">
      <c r="B305" s="25" t="s">
        <v>267</v>
      </c>
      <c r="C305" s="17">
        <v>-16</v>
      </c>
      <c r="D305" s="17">
        <v>-2544</v>
      </c>
      <c r="E305" s="17">
        <v>0</v>
      </c>
      <c r="F305" s="17">
        <v>0</v>
      </c>
      <c r="G305" s="17">
        <v>0</v>
      </c>
      <c r="H305" s="17">
        <v>0</v>
      </c>
      <c r="I305" s="18">
        <v>-7</v>
      </c>
      <c r="J305" s="19">
        <v>-203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20">
        <v>-2747</v>
      </c>
    </row>
    <row r="306" spans="2:19" ht="16.5">
      <c r="B306" s="25" t="s">
        <v>268</v>
      </c>
      <c r="C306" s="17">
        <v>-9</v>
      </c>
      <c r="D306" s="17">
        <v>-1431</v>
      </c>
      <c r="E306" s="17">
        <v>0</v>
      </c>
      <c r="F306" s="17">
        <v>0</v>
      </c>
      <c r="G306" s="17">
        <v>-2</v>
      </c>
      <c r="H306" s="17">
        <v>-56</v>
      </c>
      <c r="I306" s="18">
        <v>-4</v>
      </c>
      <c r="J306" s="19">
        <v>-116</v>
      </c>
      <c r="K306" s="17">
        <v>0</v>
      </c>
      <c r="L306" s="17">
        <v>0</v>
      </c>
      <c r="M306" s="17">
        <v>-19</v>
      </c>
      <c r="N306" s="17">
        <v>-83125</v>
      </c>
      <c r="O306" s="17">
        <v>-15</v>
      </c>
      <c r="P306" s="17">
        <v>-3225</v>
      </c>
      <c r="Q306" s="17">
        <v>0</v>
      </c>
      <c r="R306" s="17">
        <v>0</v>
      </c>
      <c r="S306" s="20">
        <v>-87953</v>
      </c>
    </row>
    <row r="307" spans="2:19" ht="16.5">
      <c r="B307" s="25" t="s">
        <v>269</v>
      </c>
      <c r="C307" s="17">
        <v>-25</v>
      </c>
      <c r="D307" s="17">
        <v>-3975</v>
      </c>
      <c r="E307" s="17">
        <v>0</v>
      </c>
      <c r="F307" s="17">
        <v>0</v>
      </c>
      <c r="G307" s="17">
        <v>0</v>
      </c>
      <c r="H307" s="17">
        <v>0</v>
      </c>
      <c r="I307" s="18">
        <v>-2</v>
      </c>
      <c r="J307" s="19">
        <v>-58</v>
      </c>
      <c r="K307" s="17">
        <v>0</v>
      </c>
      <c r="L307" s="17">
        <v>0</v>
      </c>
      <c r="M307" s="17">
        <v>0</v>
      </c>
      <c r="N307" s="17">
        <v>0</v>
      </c>
      <c r="O307" s="17">
        <v>3</v>
      </c>
      <c r="P307" s="17">
        <v>645</v>
      </c>
      <c r="Q307" s="17">
        <v>0</v>
      </c>
      <c r="R307" s="17">
        <v>0</v>
      </c>
      <c r="S307" s="20">
        <v>-3388</v>
      </c>
    </row>
    <row r="308" spans="2:19" ht="16.5">
      <c r="B308" s="25" t="s">
        <v>270</v>
      </c>
      <c r="C308" s="17">
        <v>2</v>
      </c>
      <c r="D308" s="17">
        <v>318</v>
      </c>
      <c r="E308" s="17">
        <v>0</v>
      </c>
      <c r="F308" s="17">
        <v>0</v>
      </c>
      <c r="G308" s="17">
        <v>0</v>
      </c>
      <c r="H308" s="17">
        <v>0</v>
      </c>
      <c r="I308" s="18">
        <v>-7</v>
      </c>
      <c r="J308" s="19">
        <v>-203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0</v>
      </c>
      <c r="S308" s="20">
        <v>115</v>
      </c>
    </row>
    <row r="309" spans="2:19" ht="16.5">
      <c r="B309" s="25" t="s">
        <v>271</v>
      </c>
      <c r="C309" s="17">
        <v>2</v>
      </c>
      <c r="D309" s="17">
        <v>318</v>
      </c>
      <c r="E309" s="17">
        <v>0</v>
      </c>
      <c r="F309" s="17">
        <v>0</v>
      </c>
      <c r="G309" s="17">
        <v>-4</v>
      </c>
      <c r="H309" s="17">
        <v>-112</v>
      </c>
      <c r="I309" s="18">
        <v>15</v>
      </c>
      <c r="J309" s="19">
        <v>435</v>
      </c>
      <c r="K309" s="17">
        <v>1</v>
      </c>
      <c r="L309" s="17">
        <v>1331</v>
      </c>
      <c r="M309" s="17">
        <v>0</v>
      </c>
      <c r="N309" s="17">
        <v>0</v>
      </c>
      <c r="O309" s="17">
        <v>4</v>
      </c>
      <c r="P309" s="17">
        <v>860</v>
      </c>
      <c r="Q309" s="17">
        <v>0</v>
      </c>
      <c r="R309" s="17">
        <v>0</v>
      </c>
      <c r="S309" s="20">
        <v>2832</v>
      </c>
    </row>
    <row r="310" spans="2:19" ht="16.5">
      <c r="B310" s="25" t="s">
        <v>272</v>
      </c>
      <c r="C310" s="17">
        <v>8</v>
      </c>
      <c r="D310" s="17">
        <v>1272</v>
      </c>
      <c r="E310" s="17">
        <v>0</v>
      </c>
      <c r="F310" s="17">
        <v>0</v>
      </c>
      <c r="G310" s="17">
        <v>-2</v>
      </c>
      <c r="H310" s="17">
        <v>-56</v>
      </c>
      <c r="I310" s="18">
        <v>-100</v>
      </c>
      <c r="J310" s="19">
        <v>-2900</v>
      </c>
      <c r="K310" s="17">
        <v>4</v>
      </c>
      <c r="L310" s="17">
        <v>5324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20">
        <v>3640</v>
      </c>
    </row>
    <row r="311" spans="2:19" ht="16.5">
      <c r="B311" s="25" t="s">
        <v>273</v>
      </c>
      <c r="C311" s="17">
        <v>25</v>
      </c>
      <c r="D311" s="17">
        <v>3975</v>
      </c>
      <c r="E311" s="17">
        <v>0</v>
      </c>
      <c r="F311" s="17">
        <v>0</v>
      </c>
      <c r="G311" s="17">
        <v>-67</v>
      </c>
      <c r="H311" s="17">
        <v>-1876</v>
      </c>
      <c r="I311" s="18">
        <v>-194</v>
      </c>
      <c r="J311" s="19">
        <v>-5626</v>
      </c>
      <c r="K311" s="17">
        <v>8</v>
      </c>
      <c r="L311" s="17">
        <v>10648</v>
      </c>
      <c r="M311" s="17">
        <v>0</v>
      </c>
      <c r="N311" s="17">
        <v>0</v>
      </c>
      <c r="O311" s="17">
        <v>-49</v>
      </c>
      <c r="P311" s="17">
        <v>-10535</v>
      </c>
      <c r="Q311" s="17">
        <v>0</v>
      </c>
      <c r="R311" s="17">
        <v>0</v>
      </c>
      <c r="S311" s="20">
        <v>-3414</v>
      </c>
    </row>
    <row r="312" spans="2:19" ht="16.5">
      <c r="B312" s="9"/>
      <c r="C312" s="17">
        <f aca="true" t="shared" si="24" ref="C312:S312">SUM(C301:C311)</f>
        <v>-34</v>
      </c>
      <c r="D312" s="17">
        <f t="shared" si="24"/>
        <v>-4488</v>
      </c>
      <c r="E312" s="17">
        <f t="shared" si="24"/>
        <v>0</v>
      </c>
      <c r="F312" s="17">
        <f t="shared" si="24"/>
        <v>0</v>
      </c>
      <c r="G312" s="17">
        <f t="shared" si="24"/>
        <v>-91</v>
      </c>
      <c r="H312" s="17">
        <f t="shared" si="24"/>
        <v>-2548</v>
      </c>
      <c r="I312" s="18">
        <f t="shared" si="24"/>
        <v>-286</v>
      </c>
      <c r="J312" s="19">
        <f t="shared" si="24"/>
        <v>-8278</v>
      </c>
      <c r="K312" s="17">
        <f t="shared" si="24"/>
        <v>27</v>
      </c>
      <c r="L312" s="17">
        <f t="shared" si="24"/>
        <v>35937</v>
      </c>
      <c r="M312" s="17">
        <f t="shared" si="24"/>
        <v>-24</v>
      </c>
      <c r="N312" s="17">
        <f t="shared" si="24"/>
        <v>-105000</v>
      </c>
      <c r="O312" s="17">
        <f t="shared" si="24"/>
        <v>-14</v>
      </c>
      <c r="P312" s="17">
        <f t="shared" si="24"/>
        <v>-3010</v>
      </c>
      <c r="Q312" s="17">
        <f t="shared" si="24"/>
        <v>0</v>
      </c>
      <c r="R312" s="17">
        <f t="shared" si="24"/>
        <v>0</v>
      </c>
      <c r="S312" s="20">
        <f t="shared" si="24"/>
        <v>-87387</v>
      </c>
    </row>
    <row r="313" spans="2:19" ht="16.5">
      <c r="B313" s="10" t="s">
        <v>274</v>
      </c>
      <c r="C313" s="17"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8">
        <v>0</v>
      </c>
      <c r="J313" s="19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20">
        <v>0</v>
      </c>
    </row>
    <row r="314" spans="2:19" ht="16.5">
      <c r="B314" s="25" t="s">
        <v>275</v>
      </c>
      <c r="C314" s="17">
        <v>3</v>
      </c>
      <c r="D314" s="17">
        <v>477</v>
      </c>
      <c r="E314" s="17">
        <v>0</v>
      </c>
      <c r="F314" s="17">
        <v>0</v>
      </c>
      <c r="G314" s="17">
        <v>0</v>
      </c>
      <c r="H314" s="17">
        <v>0</v>
      </c>
      <c r="I314" s="18">
        <v>-48</v>
      </c>
      <c r="J314" s="19">
        <v>-1392</v>
      </c>
      <c r="K314" s="17">
        <v>0</v>
      </c>
      <c r="L314" s="17">
        <v>0</v>
      </c>
      <c r="M314" s="17">
        <v>-6</v>
      </c>
      <c r="N314" s="17">
        <v>-26250</v>
      </c>
      <c r="O314" s="17">
        <v>-17</v>
      </c>
      <c r="P314" s="17">
        <v>-3655</v>
      </c>
      <c r="Q314" s="17">
        <v>0</v>
      </c>
      <c r="R314" s="17">
        <v>0</v>
      </c>
      <c r="S314" s="20">
        <v>-30820</v>
      </c>
    </row>
    <row r="315" spans="2:19" ht="16.5">
      <c r="B315" s="25" t="s">
        <v>276</v>
      </c>
      <c r="C315" s="17">
        <v>-20</v>
      </c>
      <c r="D315" s="17">
        <v>-3180</v>
      </c>
      <c r="E315" s="17">
        <v>0</v>
      </c>
      <c r="F315" s="17">
        <v>0</v>
      </c>
      <c r="G315" s="17">
        <v>0</v>
      </c>
      <c r="H315" s="17">
        <v>0</v>
      </c>
      <c r="I315" s="18">
        <v>-13</v>
      </c>
      <c r="J315" s="19">
        <v>-377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20">
        <v>-3557</v>
      </c>
    </row>
    <row r="316" spans="2:19" ht="16.5">
      <c r="B316" s="25" t="s">
        <v>277</v>
      </c>
      <c r="C316" s="17">
        <v>-26</v>
      </c>
      <c r="D316" s="17">
        <v>-4134</v>
      </c>
      <c r="E316" s="17">
        <v>0</v>
      </c>
      <c r="F316" s="17">
        <v>0</v>
      </c>
      <c r="G316" s="17">
        <v>0</v>
      </c>
      <c r="H316" s="17">
        <v>0</v>
      </c>
      <c r="I316" s="18">
        <v>-26</v>
      </c>
      <c r="J316" s="19">
        <v>-754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20">
        <v>-4888</v>
      </c>
    </row>
    <row r="317" spans="2:19" ht="16.5">
      <c r="B317" s="25" t="s">
        <v>278</v>
      </c>
      <c r="C317" s="17">
        <v>-28</v>
      </c>
      <c r="D317" s="17">
        <v>-4452</v>
      </c>
      <c r="E317" s="17">
        <v>0</v>
      </c>
      <c r="F317" s="17">
        <v>0</v>
      </c>
      <c r="G317" s="17">
        <v>-6</v>
      </c>
      <c r="H317" s="17">
        <v>-168</v>
      </c>
      <c r="I317" s="18">
        <v>-26</v>
      </c>
      <c r="J317" s="19">
        <v>-754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20">
        <v>-5374</v>
      </c>
    </row>
    <row r="318" spans="2:19" ht="16.5">
      <c r="B318" s="25" t="s">
        <v>279</v>
      </c>
      <c r="C318" s="17">
        <v>-10</v>
      </c>
      <c r="D318" s="17">
        <v>-1590</v>
      </c>
      <c r="E318" s="17">
        <v>0</v>
      </c>
      <c r="F318" s="17">
        <v>0</v>
      </c>
      <c r="G318" s="17">
        <v>2</v>
      </c>
      <c r="H318" s="17">
        <v>56</v>
      </c>
      <c r="I318" s="18">
        <v>14</v>
      </c>
      <c r="J318" s="19">
        <v>406</v>
      </c>
      <c r="K318" s="17">
        <v>-8</v>
      </c>
      <c r="L318" s="17">
        <v>-10648</v>
      </c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7">
        <v>0</v>
      </c>
      <c r="S318" s="20">
        <v>-11776</v>
      </c>
    </row>
    <row r="319" spans="2:19" ht="16.5">
      <c r="B319" s="25" t="s">
        <v>280</v>
      </c>
      <c r="C319" s="17">
        <v>-3</v>
      </c>
      <c r="D319" s="17">
        <v>-477</v>
      </c>
      <c r="E319" s="17">
        <v>0</v>
      </c>
      <c r="F319" s="17">
        <v>0</v>
      </c>
      <c r="G319" s="17">
        <v>0</v>
      </c>
      <c r="H319" s="17">
        <v>0</v>
      </c>
      <c r="I319" s="18">
        <v>-23</v>
      </c>
      <c r="J319" s="19">
        <v>-667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20">
        <v>-1144</v>
      </c>
    </row>
    <row r="320" spans="2:19" ht="16.5">
      <c r="B320" s="25" t="s">
        <v>281</v>
      </c>
      <c r="C320" s="17">
        <v>-16</v>
      </c>
      <c r="D320" s="17">
        <v>-2544</v>
      </c>
      <c r="E320" s="17">
        <v>0</v>
      </c>
      <c r="F320" s="17">
        <v>0</v>
      </c>
      <c r="G320" s="17">
        <v>-2</v>
      </c>
      <c r="H320" s="17">
        <v>-56</v>
      </c>
      <c r="I320" s="18">
        <v>-25</v>
      </c>
      <c r="J320" s="19">
        <v>-725</v>
      </c>
      <c r="K320" s="17">
        <v>0</v>
      </c>
      <c r="L320" s="17">
        <v>0</v>
      </c>
      <c r="M320" s="17">
        <v>0</v>
      </c>
      <c r="N320" s="17">
        <v>0</v>
      </c>
      <c r="O320" s="17">
        <v>10</v>
      </c>
      <c r="P320" s="17">
        <v>2150</v>
      </c>
      <c r="Q320" s="17">
        <v>0</v>
      </c>
      <c r="R320" s="17">
        <v>0</v>
      </c>
      <c r="S320" s="20">
        <v>-1175</v>
      </c>
    </row>
    <row r="321" spans="2:19" ht="16.5">
      <c r="B321" s="25" t="s">
        <v>282</v>
      </c>
      <c r="C321" s="17">
        <v>-7</v>
      </c>
      <c r="D321" s="17">
        <v>-1113</v>
      </c>
      <c r="E321" s="17">
        <v>0</v>
      </c>
      <c r="F321" s="17">
        <v>0</v>
      </c>
      <c r="G321" s="17">
        <v>0</v>
      </c>
      <c r="H321" s="17">
        <v>0</v>
      </c>
      <c r="I321" s="18">
        <v>-12</v>
      </c>
      <c r="J321" s="19">
        <v>-348</v>
      </c>
      <c r="K321" s="17">
        <v>6</v>
      </c>
      <c r="L321" s="17">
        <v>7986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20">
        <v>6525</v>
      </c>
    </row>
    <row r="322" spans="2:19" ht="16.5">
      <c r="B322" s="25" t="s">
        <v>283</v>
      </c>
      <c r="C322" s="17">
        <v>4</v>
      </c>
      <c r="D322" s="17">
        <v>636</v>
      </c>
      <c r="E322" s="17">
        <v>0</v>
      </c>
      <c r="F322" s="17">
        <v>0</v>
      </c>
      <c r="G322" s="17">
        <v>0</v>
      </c>
      <c r="H322" s="17">
        <v>0</v>
      </c>
      <c r="I322" s="18">
        <v>-8</v>
      </c>
      <c r="J322" s="19">
        <v>-248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20">
        <v>388</v>
      </c>
    </row>
    <row r="323" spans="2:19" ht="16.5">
      <c r="B323" s="25" t="s">
        <v>284</v>
      </c>
      <c r="C323" s="17">
        <v>25</v>
      </c>
      <c r="D323" s="17">
        <v>3975</v>
      </c>
      <c r="E323" s="17">
        <v>0</v>
      </c>
      <c r="F323" s="17">
        <v>0</v>
      </c>
      <c r="G323" s="17">
        <v>-21</v>
      </c>
      <c r="H323" s="17">
        <v>-588</v>
      </c>
      <c r="I323" s="18">
        <v>-53</v>
      </c>
      <c r="J323" s="19">
        <v>-1537</v>
      </c>
      <c r="K323" s="17">
        <v>3</v>
      </c>
      <c r="L323" s="17">
        <v>3993</v>
      </c>
      <c r="M323" s="17">
        <v>52</v>
      </c>
      <c r="N323" s="17">
        <v>227500</v>
      </c>
      <c r="O323" s="17">
        <v>-67</v>
      </c>
      <c r="P323" s="17">
        <v>-14405</v>
      </c>
      <c r="Q323" s="17">
        <v>0</v>
      </c>
      <c r="R323" s="17">
        <v>0</v>
      </c>
      <c r="S323" s="20">
        <v>218938</v>
      </c>
    </row>
    <row r="324" spans="2:19" ht="16.5">
      <c r="B324" s="9"/>
      <c r="C324" s="17">
        <f aca="true" t="shared" si="25" ref="C324:S324">SUM(C314:C323)</f>
        <v>-78</v>
      </c>
      <c r="D324" s="17">
        <f t="shared" si="25"/>
        <v>-12402</v>
      </c>
      <c r="E324" s="17">
        <f t="shared" si="25"/>
        <v>0</v>
      </c>
      <c r="F324" s="17">
        <f t="shared" si="25"/>
        <v>0</v>
      </c>
      <c r="G324" s="17">
        <f t="shared" si="25"/>
        <v>-27</v>
      </c>
      <c r="H324" s="17">
        <f t="shared" si="25"/>
        <v>-756</v>
      </c>
      <c r="I324" s="18">
        <f t="shared" si="25"/>
        <v>-220</v>
      </c>
      <c r="J324" s="19">
        <f t="shared" si="25"/>
        <v>-6396</v>
      </c>
      <c r="K324" s="17">
        <f t="shared" si="25"/>
        <v>1</v>
      </c>
      <c r="L324" s="17">
        <f t="shared" si="25"/>
        <v>1331</v>
      </c>
      <c r="M324" s="17">
        <f t="shared" si="25"/>
        <v>46</v>
      </c>
      <c r="N324" s="17">
        <f t="shared" si="25"/>
        <v>201250</v>
      </c>
      <c r="O324" s="17">
        <f t="shared" si="25"/>
        <v>-74</v>
      </c>
      <c r="P324" s="17">
        <f t="shared" si="25"/>
        <v>-15910</v>
      </c>
      <c r="Q324" s="17">
        <f t="shared" si="25"/>
        <v>0</v>
      </c>
      <c r="R324" s="17">
        <f t="shared" si="25"/>
        <v>0</v>
      </c>
      <c r="S324" s="20">
        <f t="shared" si="25"/>
        <v>167117</v>
      </c>
    </row>
    <row r="325" spans="2:19" ht="16.5">
      <c r="B325" s="10" t="s">
        <v>285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8">
        <v>0</v>
      </c>
      <c r="J325" s="19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20">
        <v>0</v>
      </c>
    </row>
    <row r="326" spans="2:19" ht="16.5">
      <c r="B326" s="25" t="s">
        <v>286</v>
      </c>
      <c r="C326" s="17">
        <v>-1</v>
      </c>
      <c r="D326" s="17">
        <v>-159</v>
      </c>
      <c r="E326" s="17">
        <v>0</v>
      </c>
      <c r="F326" s="17">
        <v>0</v>
      </c>
      <c r="G326" s="17">
        <v>0</v>
      </c>
      <c r="H326" s="17">
        <v>0</v>
      </c>
      <c r="I326" s="18">
        <v>-13</v>
      </c>
      <c r="J326" s="19">
        <v>-403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20">
        <v>-562</v>
      </c>
    </row>
    <row r="327" spans="2:19" ht="16.5">
      <c r="B327" s="25" t="s">
        <v>287</v>
      </c>
      <c r="C327" s="17">
        <v>-15</v>
      </c>
      <c r="D327" s="17">
        <v>-2385</v>
      </c>
      <c r="E327" s="17">
        <v>0</v>
      </c>
      <c r="F327" s="17">
        <v>0</v>
      </c>
      <c r="G327" s="17">
        <v>0</v>
      </c>
      <c r="H327" s="17">
        <v>0</v>
      </c>
      <c r="I327" s="18">
        <v>3</v>
      </c>
      <c r="J327" s="19">
        <v>87</v>
      </c>
      <c r="K327" s="17">
        <v>6</v>
      </c>
      <c r="L327" s="17">
        <v>7986</v>
      </c>
      <c r="M327" s="17">
        <v>0</v>
      </c>
      <c r="N327" s="17">
        <v>0</v>
      </c>
      <c r="O327" s="17">
        <v>-6</v>
      </c>
      <c r="P327" s="17">
        <v>-1290</v>
      </c>
      <c r="Q327" s="17">
        <v>0</v>
      </c>
      <c r="R327" s="17">
        <v>0</v>
      </c>
      <c r="S327" s="20">
        <v>4398</v>
      </c>
    </row>
    <row r="328" spans="2:19" ht="16.5">
      <c r="B328" s="25" t="s">
        <v>288</v>
      </c>
      <c r="C328" s="17">
        <v>1</v>
      </c>
      <c r="D328" s="17">
        <v>159</v>
      </c>
      <c r="E328" s="17">
        <v>0</v>
      </c>
      <c r="F328" s="17">
        <v>0</v>
      </c>
      <c r="G328" s="17">
        <v>-10</v>
      </c>
      <c r="H328" s="17">
        <v>-280</v>
      </c>
      <c r="I328" s="18">
        <v>4</v>
      </c>
      <c r="J328" s="19">
        <v>116</v>
      </c>
      <c r="K328" s="17">
        <v>3</v>
      </c>
      <c r="L328" s="17">
        <v>3993</v>
      </c>
      <c r="M328" s="17">
        <v>-29</v>
      </c>
      <c r="N328" s="17">
        <v>-126875</v>
      </c>
      <c r="O328" s="17">
        <v>0</v>
      </c>
      <c r="P328" s="17">
        <v>0</v>
      </c>
      <c r="Q328" s="17">
        <v>0</v>
      </c>
      <c r="R328" s="17">
        <v>0</v>
      </c>
      <c r="S328" s="20">
        <v>-122887</v>
      </c>
    </row>
    <row r="329" spans="2:19" ht="16.5">
      <c r="B329" s="25" t="s">
        <v>289</v>
      </c>
      <c r="C329" s="17">
        <v>17</v>
      </c>
      <c r="D329" s="17">
        <v>2703</v>
      </c>
      <c r="E329" s="17">
        <v>0</v>
      </c>
      <c r="F329" s="17">
        <v>0</v>
      </c>
      <c r="G329" s="17">
        <v>5</v>
      </c>
      <c r="H329" s="17">
        <v>140</v>
      </c>
      <c r="I329" s="18">
        <v>-40</v>
      </c>
      <c r="J329" s="19">
        <v>-1160</v>
      </c>
      <c r="K329" s="17">
        <v>-2</v>
      </c>
      <c r="L329" s="17">
        <v>-2662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0</v>
      </c>
      <c r="S329" s="20">
        <v>-979</v>
      </c>
    </row>
    <row r="330" spans="2:19" ht="16.5">
      <c r="B330" s="25" t="s">
        <v>290</v>
      </c>
      <c r="C330" s="17">
        <v>-51</v>
      </c>
      <c r="D330" s="17">
        <v>-8109</v>
      </c>
      <c r="E330" s="17">
        <v>0</v>
      </c>
      <c r="F330" s="17">
        <v>0</v>
      </c>
      <c r="G330" s="17">
        <v>16</v>
      </c>
      <c r="H330" s="17">
        <v>448</v>
      </c>
      <c r="I330" s="18">
        <v>-451</v>
      </c>
      <c r="J330" s="19">
        <v>-13079</v>
      </c>
      <c r="K330" s="17">
        <v>-16</v>
      </c>
      <c r="L330" s="17">
        <v>-21296</v>
      </c>
      <c r="M330" s="17">
        <v>-29</v>
      </c>
      <c r="N330" s="17">
        <v>-126875</v>
      </c>
      <c r="O330" s="17">
        <v>110</v>
      </c>
      <c r="P330" s="17">
        <v>23650</v>
      </c>
      <c r="Q330" s="17">
        <v>0</v>
      </c>
      <c r="R330" s="17">
        <v>0</v>
      </c>
      <c r="S330" s="20">
        <v>-145261</v>
      </c>
    </row>
    <row r="331" spans="2:19" ht="16.5">
      <c r="B331" s="9"/>
      <c r="C331" s="17">
        <f aca="true" t="shared" si="26" ref="C331:S331">SUM(C326:C330)</f>
        <v>-49</v>
      </c>
      <c r="D331" s="17">
        <f t="shared" si="26"/>
        <v>-7791</v>
      </c>
      <c r="E331" s="17">
        <f t="shared" si="26"/>
        <v>0</v>
      </c>
      <c r="F331" s="17">
        <f t="shared" si="26"/>
        <v>0</v>
      </c>
      <c r="G331" s="17">
        <f t="shared" si="26"/>
        <v>11</v>
      </c>
      <c r="H331" s="17">
        <f t="shared" si="26"/>
        <v>308</v>
      </c>
      <c r="I331" s="18">
        <f t="shared" si="26"/>
        <v>-497</v>
      </c>
      <c r="J331" s="19">
        <f t="shared" si="26"/>
        <v>-14439</v>
      </c>
      <c r="K331" s="17">
        <f t="shared" si="26"/>
        <v>-9</v>
      </c>
      <c r="L331" s="17">
        <f t="shared" si="26"/>
        <v>-11979</v>
      </c>
      <c r="M331" s="17">
        <f t="shared" si="26"/>
        <v>-58</v>
      </c>
      <c r="N331" s="17">
        <f t="shared" si="26"/>
        <v>-253750</v>
      </c>
      <c r="O331" s="17">
        <f t="shared" si="26"/>
        <v>104</v>
      </c>
      <c r="P331" s="17">
        <f t="shared" si="26"/>
        <v>22360</v>
      </c>
      <c r="Q331" s="17">
        <f t="shared" si="26"/>
        <v>0</v>
      </c>
      <c r="R331" s="17">
        <f t="shared" si="26"/>
        <v>0</v>
      </c>
      <c r="S331" s="20">
        <f t="shared" si="26"/>
        <v>-265291</v>
      </c>
    </row>
    <row r="332" spans="2:19" ht="16.5">
      <c r="B332" s="11"/>
      <c r="C332" s="17"/>
      <c r="D332" s="17"/>
      <c r="E332" s="17"/>
      <c r="F332" s="17"/>
      <c r="G332" s="17"/>
      <c r="H332" s="17"/>
      <c r="I332" s="18"/>
      <c r="J332" s="19"/>
      <c r="K332" s="17"/>
      <c r="L332" s="17"/>
      <c r="M332" s="17"/>
      <c r="N332" s="17"/>
      <c r="O332" s="17"/>
      <c r="P332" s="17"/>
      <c r="Q332" s="17"/>
      <c r="R332" s="17"/>
      <c r="S332" s="20"/>
    </row>
    <row r="333" spans="2:19" ht="17.25" thickBot="1">
      <c r="B333" s="12" t="s">
        <v>291</v>
      </c>
      <c r="C333" s="21">
        <f aca="true" t="shared" si="27" ref="C333:R333">C28+C43+C57+C69+C82+C94+C100+C110+C119+C130+C140+C153+C167+C175+C188+C208+C217+C227+C236+C242+C254+C255+C279+C292+C299+C312+C324+C331</f>
        <v>-2165</v>
      </c>
      <c r="D333" s="21">
        <f t="shared" si="27"/>
        <v>-339951</v>
      </c>
      <c r="E333" s="21">
        <f t="shared" si="27"/>
        <v>-78</v>
      </c>
      <c r="F333" s="21">
        <f t="shared" si="27"/>
        <v>-12792</v>
      </c>
      <c r="G333" s="21">
        <f t="shared" si="27"/>
        <v>-1090</v>
      </c>
      <c r="H333" s="21">
        <f t="shared" si="27"/>
        <v>-30520</v>
      </c>
      <c r="I333" s="22">
        <f t="shared" si="27"/>
        <v>-8869</v>
      </c>
      <c r="J333" s="23">
        <f t="shared" si="27"/>
        <v>-257139</v>
      </c>
      <c r="K333" s="21">
        <f t="shared" si="27"/>
        <v>-1389</v>
      </c>
      <c r="L333" s="21">
        <f t="shared" si="27"/>
        <v>-1848759</v>
      </c>
      <c r="M333" s="21">
        <f t="shared" si="27"/>
        <v>-29</v>
      </c>
      <c r="N333" s="21">
        <f t="shared" si="27"/>
        <v>-126875</v>
      </c>
      <c r="O333" s="21">
        <f t="shared" si="27"/>
        <v>-465</v>
      </c>
      <c r="P333" s="21">
        <f t="shared" si="27"/>
        <v>-99975</v>
      </c>
      <c r="Q333" s="21">
        <f t="shared" si="27"/>
        <v>0</v>
      </c>
      <c r="R333" s="21">
        <f t="shared" si="27"/>
        <v>0</v>
      </c>
      <c r="S333" s="24">
        <f>S28+S43+S57+S69+S82+S94+S100+S110+S119+S130+S140+S153+S167+S175+S188+S208+S217+S227+S236+S242+S254+S255+S279+S292+S299+S312+S324+S331</f>
        <v>-2716011</v>
      </c>
    </row>
    <row r="334" ht="15">
      <c r="S334" s="4"/>
    </row>
  </sheetData>
  <mergeCells count="21">
    <mergeCell ref="B3:S3"/>
    <mergeCell ref="S5:S12"/>
    <mergeCell ref="M6:M12"/>
    <mergeCell ref="N6:N12"/>
    <mergeCell ref="O6:O12"/>
    <mergeCell ref="P6:P12"/>
    <mergeCell ref="Q6:Q12"/>
    <mergeCell ref="R6:R12"/>
    <mergeCell ref="B5:B12"/>
    <mergeCell ref="C6:J9"/>
    <mergeCell ref="K6:K12"/>
    <mergeCell ref="L6:L12"/>
    <mergeCell ref="C10:C12"/>
    <mergeCell ref="D10:D12"/>
    <mergeCell ref="E10:E12"/>
    <mergeCell ref="F10:F12"/>
    <mergeCell ref="G10:G12"/>
    <mergeCell ref="H10:H12"/>
    <mergeCell ref="I10:I12"/>
    <mergeCell ref="J10:J12"/>
    <mergeCell ref="C5:R5"/>
  </mergeCells>
  <printOptions/>
  <pageMargins left="0.354330708661417" right="0.275590551181102" top="0.53" bottom="0.15748031496063" header="0.236220472440945" footer="0.16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Мариана Мотева</dc:creator>
  <cp:keywords/>
  <dc:description/>
  <cp:lastModifiedBy>Ана Василева</cp:lastModifiedBy>
  <cp:lastPrinted>2019-04-18T07:21:59Z</cp:lastPrinted>
  <dcterms:created xsi:type="dcterms:W3CDTF">2017-04-19T06:12:02Z</dcterms:created>
  <dcterms:modified xsi:type="dcterms:W3CDTF">2019-04-18T07:22:20Z</dcterms:modified>
  <cp:category/>
  <cp:version/>
  <cp:contentType/>
  <cp:contentStatus/>
</cp:coreProperties>
</file>