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DES" sheetId="2"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F96" i="2" l="1"/>
  <c r="F95" i="2"/>
  <c r="F94" i="2"/>
  <c r="F93" i="2"/>
  <c r="F92" i="2"/>
  <c r="F91" i="2"/>
  <c r="F90" i="2"/>
  <c r="F89" i="2"/>
  <c r="I86" i="2"/>
  <c r="F88" i="2"/>
  <c r="J86" i="2"/>
  <c r="F87" i="2"/>
  <c r="E86" i="2"/>
  <c r="M86" i="2"/>
  <c r="L86" i="2"/>
  <c r="K86" i="2"/>
  <c r="K66" i="2" s="1"/>
  <c r="H86" i="2"/>
  <c r="F85" i="2"/>
  <c r="F84" i="2"/>
  <c r="F83" i="2"/>
  <c r="F82" i="2"/>
  <c r="F81" i="2"/>
  <c r="J77" i="2"/>
  <c r="F80" i="2"/>
  <c r="H77" i="2"/>
  <c r="E77" i="2"/>
  <c r="I77" i="2"/>
  <c r="F78" i="2"/>
  <c r="M77" i="2"/>
  <c r="L77" i="2"/>
  <c r="K77" i="2"/>
  <c r="F76" i="2"/>
  <c r="F75" i="2"/>
  <c r="F74" i="2"/>
  <c r="F73" i="2"/>
  <c r="I68" i="2"/>
  <c r="F72" i="2"/>
  <c r="F71" i="2"/>
  <c r="F70" i="2"/>
  <c r="L68" i="2"/>
  <c r="L66" i="2" s="1"/>
  <c r="J68" i="2"/>
  <c r="F69" i="2"/>
  <c r="M68" i="2"/>
  <c r="M66" i="2" s="1"/>
  <c r="K68" i="2"/>
  <c r="E68" i="2"/>
  <c r="E66" i="2" s="1"/>
  <c r="F67" i="2"/>
  <c r="M64" i="2"/>
  <c r="M65" i="2" s="1"/>
  <c r="F63" i="2"/>
  <c r="F62" i="2"/>
  <c r="F61" i="2"/>
  <c r="F60" i="2"/>
  <c r="F59" i="2"/>
  <c r="I56" i="2"/>
  <c r="F58" i="2"/>
  <c r="J56" i="2"/>
  <c r="F57" i="2"/>
  <c r="F56" i="2" s="1"/>
  <c r="E56" i="2"/>
  <c r="M56" i="2"/>
  <c r="L56" i="2"/>
  <c r="K56" i="2"/>
  <c r="K64" i="2" s="1"/>
  <c r="K65" i="2" s="1"/>
  <c r="H56" i="2"/>
  <c r="F55" i="2"/>
  <c r="F54" i="2"/>
  <c r="F53" i="2"/>
  <c r="F52" i="2"/>
  <c r="F51" i="2"/>
  <c r="F50" i="2"/>
  <c r="F49" i="2"/>
  <c r="F48" i="2"/>
  <c r="F47" i="2"/>
  <c r="F46" i="2"/>
  <c r="F45" i="2"/>
  <c r="F44" i="2"/>
  <c r="F43" i="2"/>
  <c r="F42" i="2"/>
  <c r="J39" i="2"/>
  <c r="J38" i="2" s="1"/>
  <c r="E39" i="2"/>
  <c r="E38" i="2" s="1"/>
  <c r="F40" i="2"/>
  <c r="I39" i="2"/>
  <c r="I38" i="2" s="1"/>
  <c r="M38" i="2"/>
  <c r="L38" i="2"/>
  <c r="K38" i="2"/>
  <c r="F37" i="2"/>
  <c r="F36" i="2"/>
  <c r="F35" i="2"/>
  <c r="F34" i="2"/>
  <c r="F33" i="2"/>
  <c r="I25" i="2"/>
  <c r="I22" i="2" s="1"/>
  <c r="F32" i="2"/>
  <c r="J25" i="2"/>
  <c r="J22" i="2" s="1"/>
  <c r="J64" i="2" s="1"/>
  <c r="F31" i="2"/>
  <c r="F30" i="2"/>
  <c r="F29" i="2"/>
  <c r="F28" i="2"/>
  <c r="F27" i="2"/>
  <c r="H25" i="2"/>
  <c r="E25" i="2"/>
  <c r="M25" i="2"/>
  <c r="L25" i="2"/>
  <c r="K25" i="2"/>
  <c r="F24" i="2"/>
  <c r="E22" i="2"/>
  <c r="M22" i="2"/>
  <c r="L22" i="2"/>
  <c r="L64" i="2" s="1"/>
  <c r="K22" i="2"/>
  <c r="L65" i="2" l="1"/>
  <c r="J66" i="2"/>
  <c r="I66" i="2"/>
  <c r="J65" i="2"/>
  <c r="J105" i="2"/>
  <c r="E64" i="2"/>
  <c r="F77" i="2"/>
  <c r="H22" i="2"/>
  <c r="F86" i="2"/>
  <c r="I64" i="2"/>
  <c r="F68" i="2"/>
  <c r="F23" i="2"/>
  <c r="G25" i="2"/>
  <c r="G22" i="2" s="1"/>
  <c r="F26" i="2"/>
  <c r="F25" i="2" s="1"/>
  <c r="G39" i="2"/>
  <c r="G38" i="2" s="1"/>
  <c r="F79" i="2"/>
  <c r="H39" i="2"/>
  <c r="H38" i="2" s="1"/>
  <c r="G68" i="2"/>
  <c r="H68" i="2"/>
  <c r="H66" i="2" s="1"/>
  <c r="F41" i="2"/>
  <c r="F39" i="2" s="1"/>
  <c r="F38" i="2" s="1"/>
  <c r="G77" i="2"/>
  <c r="G56" i="2"/>
  <c r="G86" i="2"/>
  <c r="E105" i="2" l="1"/>
  <c r="E65" i="2"/>
  <c r="G64" i="2"/>
  <c r="G66" i="2"/>
  <c r="I105" i="2"/>
  <c r="I65" i="2"/>
  <c r="F22" i="2"/>
  <c r="F64" i="2" s="1"/>
  <c r="F66" i="2"/>
  <c r="H64" i="2"/>
  <c r="H105" i="2" l="1"/>
  <c r="H65" i="2"/>
  <c r="B105" i="2" s="1"/>
  <c r="F65" i="2"/>
  <c r="F105" i="2"/>
  <c r="G65" i="2"/>
  <c r="B65" i="2" s="1"/>
  <c r="G105" i="2"/>
</calcChain>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<sst xmlns="http://schemas.openxmlformats.org/spreadsheetml/2006/main" count="256" uniqueCount="184">
  <si>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</si>
  <si>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</si>
  <si>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</si>
  <si>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</si>
  <si>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</si>
  <si>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</si>
  <si>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</si>
  <si>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</si>
  <si>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</si>
  <si>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</si>
  <si>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</si>
  <si>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</si>
  <si>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</si>
  <si>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</si>
  <si>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</si>
  <si>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</si>
  <si>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</si>
  <si>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</si>
  <si>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</si>
  <si>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</si>
  <si>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</si>
  <si>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</si>
  <si>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</si>
  <si>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</si>
  <si>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</si>
  <si>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</si>
  <si>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</si>
  <si>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</si>
  <si>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</si>
  <si>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</si>
  <si>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</si>
  <si>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</si>
  <si>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</si>
  <si>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</si>
  <si>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</si>
  <si>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</si>
  <si>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</si>
  <si>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</si>
  <si>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</si>
  <si>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</si>
  <si>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</si>
  <si>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</si>
  <si>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</si>
  <si>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</si>
  <si>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</si>
  <si>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</si>
  <si>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</si>
  <si>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</si>
  <si>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</si>
  <si>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</si>
  <si>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</si>
  <si>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</si>
  <si>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</si>
  <si>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</si>
  <si>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</si>
  <si>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</si>
  <si>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</si>
  <si>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</si>
  <si>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</si>
  <si>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</si>
  <si>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</si>
  <si>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</si>
  <si>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</si>
  <si>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</si>
  <si>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</si>
  <si>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</si>
  <si>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</si>
  <si>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</si>
  <si>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</si>
  <si>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</si>
  <si>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</si>
  <si>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</si>
  <si>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</si>
  <si>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</si>
  <si>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</si>
  <si>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</si>
  <si>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</si>
  <si>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</si>
  <si>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</si>
  <si>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</si>
  <si>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</si>
  <si>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</si>
  <si>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</si>
  <si>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</si>
  <si>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</si>
  <si>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</si>
  <si>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</si>
  <si>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</si>
  <si>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</si>
  <si>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</si>
  <si>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</si>
  <si>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</si>
  <si>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</si>
  <si>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</si>
  <si>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</si>
  <si>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</si>
  <si>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</si>
  <si>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</si>
  <si>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</si>
  <si>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</si>
  <si>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</si>
  <si>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</si>
  <si>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</si>
  <si>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</si>
  <si>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</si>
  <si>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</si>
  <si>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</si>
  <si>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</si>
  <si>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</si>
  <si>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</si>
  <si>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</si>
  <si>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</si>
  <si>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</si>
  <si>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</si>
  <si>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</si>
  <si>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</si>
  <si>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</si>
  <si>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</si>
  <si>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</si>
  <si>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</si>
  <si>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</si>
  <si>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</si>
  <si>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</si>
  <si>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</si>
  <si>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</si>
  <si>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</si>
  <si>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</si>
  <si>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</si>
  <si>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</si>
  <si>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</si>
  <si>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</si>
  <si>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</si>
  <si>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</si>
  <si>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</si>
  <si>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</si>
  <si>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</si>
  <si>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</si>
  <si>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</si>
  <si>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</si>
  <si>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</si>
  <si>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</si>
  <si>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</si>
  <si>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</si>
  <si>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</si>
  <si>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</si>
  <si>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</si>
  <si>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</si>
  <si>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</si>
  <si>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</si>
  <si>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</si>
  <si>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</si>
  <si>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</si>
  <si>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</si>
  <si>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</si>
  <si>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</si>
  <si>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</si>
  <si>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</si>
  <si>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</si>
  <si>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</si>
  <si>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</si>
  <si>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</si>
  <si>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</si>
  <si>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</si>
  <si>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</si>
  <si>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</si>
  <si>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</si>
  <si>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</si>
  <si>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</si>
  <si>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</si>
  <si>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</si>
  <si>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</si>
  <si>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</si>
  <si>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</si>
  <si>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</si>
  <si>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</si>
  <si>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</si>
  <si>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</si>
  <si>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</si>
  <si>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</si>
  <si>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</si>
  <si>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Детелина Караенева</t>
  </si>
  <si>
    <t>Мануела Милошева</t>
  </si>
  <si>
    <t>m.voynov@minfin.bg</t>
  </si>
  <si>
    <t>Мартин Войнов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</si>
</sst>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7_DE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G63" sqref="G63"/>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43708</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16125000</v>
      </c>
      <c r="F22" s="102">
        <f t="shared" si="0"/>
        <v>-60508677</v>
      </c>
      <c r="G22" s="103">
        <f t="shared" si="0"/>
        <v>18825325</v>
      </c>
      <c r="H22" s="104">
        <f t="shared" si="0"/>
        <v>-79334002</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183451</v>
      </c>
      <c r="G25" s="128">
        <f t="shared" ref="G25:M25" si="2">+G26+G30+G31+G32+G33</f>
        <v>5875</v>
      </c>
      <c r="H25" s="129">
        <f>+H26+H30+H31+H32+H33</f>
        <v>177576</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94179</v>
      </c>
      <c r="G26" s="134">
        <v>2737</v>
      </c>
      <c r="H26" s="135">
        <v>91442</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89288</v>
      </c>
      <c r="G31" s="169">
        <v>3154</v>
      </c>
      <c r="H31" s="170">
        <v>86134</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-16</v>
      </c>
      <c r="G32" s="169">
        <v>-16</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16125000</v>
      </c>
      <c r="F37" s="199">
        <f t="shared" si="1"/>
        <v>-60692128</v>
      </c>
      <c r="G37" s="200">
        <v>18819450</v>
      </c>
      <c r="H37" s="201">
        <v>-79511578</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41500000</v>
      </c>
      <c r="F38" s="209">
        <f t="shared" si="3"/>
        <v>9243878</v>
      </c>
      <c r="G38" s="210">
        <f t="shared" si="3"/>
        <v>9398810</v>
      </c>
      <c r="H38" s="211">
        <f t="shared" si="3"/>
        <v>-154932</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13578000</v>
      </c>
      <c r="F43" s="250">
        <f t="shared" si="1"/>
        <v>16251</v>
      </c>
      <c r="G43" s="251">
        <v>16095</v>
      </c>
      <c r="H43" s="252">
        <v>156</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6423700</v>
      </c>
      <c r="F48" s="168">
        <f t="shared" si="1"/>
        <v>1319073</v>
      </c>
      <c r="G48" s="163">
        <v>1423527</v>
      </c>
      <c r="H48" s="164">
        <v>-104454</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14747900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6750400</v>
      </c>
      <c r="F50" s="168">
        <f t="shared" si="1"/>
        <v>344177</v>
      </c>
      <c r="G50" s="169">
        <v>394811</v>
      </c>
      <c r="H50" s="170">
        <v>-50634</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7564377</v>
      </c>
      <c r="G51" s="121">
        <v>7564377</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3320000</v>
      </c>
      <c r="F56" s="293">
        <f t="shared" si="5"/>
        <v>-4360391</v>
      </c>
      <c r="G56" s="294">
        <f t="shared" si="5"/>
        <v>-4411655</v>
      </c>
      <c r="H56" s="295">
        <f t="shared" si="5"/>
        <v>51264</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3320000</v>
      </c>
      <c r="F57" s="299">
        <f t="shared" si="1"/>
        <v>1872174</v>
      </c>
      <c r="G57" s="300">
        <v>1872174</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-6232565</v>
      </c>
      <c r="G58" s="305">
        <v>-6283829</v>
      </c>
      <c r="H58" s="306">
        <v>51264</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-22055000</v>
      </c>
      <c r="F64" s="336">
        <f t="shared" si="6"/>
        <v>-74112946</v>
      </c>
      <c r="G64" s="337">
        <f t="shared" si="6"/>
        <v>5014860</v>
      </c>
      <c r="H64" s="338">
        <f t="shared" si="6"/>
        <v>-79127806</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22055000</v>
      </c>
      <c r="F66" s="348">
        <f>SUM(+F68+F76+F77+F84+F85+F86+F89+F90+F91+F92+F93+F94+F95)</f>
        <v>74112946</v>
      </c>
      <c r="G66" s="349">
        <f t="shared" ref="G66:L66" si="8">SUM(+G68+G76+G77+G84+G85+G86+G89+G90+G91+G92+G93+G94+G95)</f>
        <v>-5014860</v>
      </c>
      <c r="H66" s="350">
        <f>SUM(+H68+H76+H77+H84+H85+H86+H89+H90+H91+H92+H93+H94+H95)</f>
        <v>79127806</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-1664766</v>
      </c>
      <c r="G86" s="310">
        <f t="shared" ref="G86:M86" si="11">+G87+G88</f>
        <v>-1664766</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-1664766</v>
      </c>
      <c r="G88" s="383">
        <v>-1664766</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35494762</v>
      </c>
      <c r="G90" s="305">
        <v>916356</v>
      </c>
      <c r="H90" s="306">
        <v>34578406</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-46600624</v>
      </c>
      <c r="G91" s="169">
        <v>-667984</v>
      </c>
      <c r="H91" s="170">
        <v>-45932640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22055000</v>
      </c>
      <c r="F93" s="168">
        <f t="shared" si="12"/>
        <v>2476585103</v>
      </c>
      <c r="G93" s="169">
        <v>2476585103</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-2389701529</v>
      </c>
      <c r="G94" s="169">
        <v>-2389701529</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-90482040</v>
      </c>
      <c r="H95" s="122">
        <v>90482040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-90482040</v>
      </c>
      <c r="H96" s="398">
        <v>90482040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2756</v>
      </c>
      <c r="I107" s="428"/>
      <c r="J107" s="429">
        <v>43717</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DES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2019-09-11T06:49:06Z</dcterms:modified>
</cp:coreProperties>
</file>