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6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4" i="1"/>
  <c r="F93" i="1"/>
  <c r="F92" i="1"/>
  <c r="F90" i="1"/>
  <c r="M86" i="1"/>
  <c r="L86" i="1"/>
  <c r="K86" i="1"/>
  <c r="I86" i="1"/>
  <c r="E86" i="1"/>
  <c r="F85" i="1"/>
  <c r="F84" i="1"/>
  <c r="F83" i="1"/>
  <c r="F81" i="1"/>
  <c r="F79" i="1"/>
  <c r="M77" i="1"/>
  <c r="L77" i="1"/>
  <c r="K77" i="1"/>
  <c r="H77" i="1"/>
  <c r="F74" i="1"/>
  <c r="F71" i="1"/>
  <c r="H68" i="1"/>
  <c r="M68" i="1"/>
  <c r="M66" i="1" s="1"/>
  <c r="M65" i="1" s="1"/>
  <c r="L68" i="1"/>
  <c r="L66" i="1" s="1"/>
  <c r="L65" i="1" s="1"/>
  <c r="K68" i="1"/>
  <c r="K66" i="1" s="1"/>
  <c r="F67" i="1"/>
  <c r="M64" i="1"/>
  <c r="L64" i="1"/>
  <c r="K64" i="1"/>
  <c r="F63" i="1"/>
  <c r="F62" i="1"/>
  <c r="F61" i="1"/>
  <c r="F60" i="1"/>
  <c r="J56" i="1"/>
  <c r="I56" i="1"/>
  <c r="M56" i="1"/>
  <c r="L56" i="1"/>
  <c r="K56" i="1"/>
  <c r="F54" i="1"/>
  <c r="F53" i="1"/>
  <c r="F52" i="1"/>
  <c r="F50" i="1"/>
  <c r="F48" i="1"/>
  <c r="F47" i="1"/>
  <c r="F46" i="1"/>
  <c r="F42" i="1"/>
  <c r="I39" i="1"/>
  <c r="I38" i="1" s="1"/>
  <c r="H39" i="1"/>
  <c r="E39" i="1"/>
  <c r="E38" i="1" s="1"/>
  <c r="M38" i="1"/>
  <c r="L38" i="1"/>
  <c r="K38" i="1"/>
  <c r="F37" i="1"/>
  <c r="F35" i="1"/>
  <c r="F34" i="1"/>
  <c r="F31" i="1"/>
  <c r="M25" i="1"/>
  <c r="L25" i="1"/>
  <c r="K25" i="1"/>
  <c r="J25" i="1"/>
  <c r="F24" i="1"/>
  <c r="J22" i="1"/>
  <c r="M22" i="1"/>
  <c r="L22" i="1"/>
  <c r="K22" i="1"/>
  <c r="J64" i="1" l="1"/>
  <c r="H25" i="1"/>
  <c r="H22" i="1" s="1"/>
  <c r="J39" i="1"/>
  <c r="J38" i="1" s="1"/>
  <c r="F45" i="1"/>
  <c r="E68" i="1"/>
  <c r="E66" i="1" s="1"/>
  <c r="J77" i="1"/>
  <c r="H86" i="1"/>
  <c r="H66" i="1" s="1"/>
  <c r="F29" i="1"/>
  <c r="F43" i="1"/>
  <c r="F55" i="1"/>
  <c r="F72" i="1"/>
  <c r="F88" i="1"/>
  <c r="F95" i="1"/>
  <c r="F41" i="1"/>
  <c r="F51" i="1"/>
  <c r="E56" i="1"/>
  <c r="F58" i="1"/>
  <c r="F69" i="1"/>
  <c r="F68" i="1" s="1"/>
  <c r="F75" i="1"/>
  <c r="E77" i="1"/>
  <c r="F80" i="1"/>
  <c r="H38" i="1"/>
  <c r="H64" i="1" s="1"/>
  <c r="F30" i="1"/>
  <c r="E25" i="1"/>
  <c r="E22" i="1" s="1"/>
  <c r="E64" i="1" s="1"/>
  <c r="E65" i="1" s="1"/>
  <c r="F27" i="1"/>
  <c r="F33" i="1"/>
  <c r="G39" i="1"/>
  <c r="G38" i="1" s="1"/>
  <c r="F44" i="1"/>
  <c r="H56" i="1"/>
  <c r="F59" i="1"/>
  <c r="F70" i="1"/>
  <c r="F76" i="1"/>
  <c r="F82" i="1"/>
  <c r="F91" i="1"/>
  <c r="I25" i="1"/>
  <c r="I22" i="1" s="1"/>
  <c r="I64" i="1" s="1"/>
  <c r="F32" i="1"/>
  <c r="F28" i="1"/>
  <c r="F36" i="1"/>
  <c r="F49" i="1"/>
  <c r="J68" i="1"/>
  <c r="F73" i="1"/>
  <c r="F78" i="1"/>
  <c r="F77" i="1" s="1"/>
  <c r="G86" i="1"/>
  <c r="F89" i="1"/>
  <c r="F40" i="1"/>
  <c r="F39" i="1" s="1"/>
  <c r="F38" i="1" s="1"/>
  <c r="F23" i="1"/>
  <c r="G25" i="1"/>
  <c r="G22" i="1" s="1"/>
  <c r="G56" i="1"/>
  <c r="F57" i="1"/>
  <c r="I68" i="1"/>
  <c r="I77" i="1"/>
  <c r="J86" i="1"/>
  <c r="J66" i="1" s="1"/>
  <c r="K65" i="1"/>
  <c r="F87" i="1"/>
  <c r="F26" i="1"/>
  <c r="G68" i="1"/>
  <c r="G77" i="1"/>
  <c r="E105" i="1"/>
  <c r="F66" i="1" l="1"/>
  <c r="I105" i="1"/>
  <c r="F25" i="1"/>
  <c r="F22" i="1" s="1"/>
  <c r="F64" i="1" s="1"/>
  <c r="F56" i="1"/>
  <c r="I66" i="1"/>
  <c r="I65" i="1" s="1"/>
  <c r="F86" i="1"/>
  <c r="J65" i="1"/>
  <c r="J105" i="1"/>
  <c r="G66" i="1"/>
  <c r="G64" i="1"/>
  <c r="H105" i="1"/>
  <c r="H65" i="1"/>
  <c r="F65" i="1" l="1"/>
  <c r="F105" i="1"/>
  <c r="G105" i="1"/>
  <c r="G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<sst xmlns="http://schemas.openxmlformats.org/spreadsheetml/2006/main" count="255" uniqueCount="183">
  <si>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</si>
  <si>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</si>
  <si>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</si>
  <si>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</si>
  <si>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</si>
  <si>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</si>
  <si>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</si>
  <si>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</si>
  <si>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</si>
  <si>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</si>
  <si>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</si>
  <si>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</si>
  <si>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</si>
  <si>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</si>
  <si>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</si>
  <si>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</si>
  <si>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</si>
  <si>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</si>
  <si>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</si>
  <si>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</si>
  <si>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</si>
  <si>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</si>
  <si>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</si>
  <si>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</si>
  <si>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</si>
  <si>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</si>
  <si>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</si>
  <si>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</si>
  <si>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</si>
  <si>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</si>
  <si>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</si>
  <si>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</si>
  <si>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</si>
  <si>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</si>
  <si>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</si>
  <si>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</si>
  <si>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</si>
  <si>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</si>
  <si>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</si>
  <si>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</si>
  <si>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</si>
  <si>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</si>
  <si>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</si>
  <si>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</si>
  <si>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</si>
  <si>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</si>
  <si>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</si>
  <si>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</si>
  <si>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</si>
  <si>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</si>
  <si>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</si>
  <si>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</si>
  <si>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</si>
  <si>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</si>
  <si>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</si>
  <si>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</si>
  <si>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</si>
  <si>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</si>
  <si>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</si>
  <si>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</si>
  <si>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</si>
  <si>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</si>
  <si>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</si>
  <si>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</si>
  <si>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</si>
  <si>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</si>
  <si>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</si>
  <si>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</si>
  <si>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</si>
  <si>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</si>
  <si>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</si>
  <si>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</si>
  <si>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</si>
  <si>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</si>
  <si>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</si>
  <si>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</si>
  <si>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</si>
  <si>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</si>
  <si>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</si>
  <si>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</si>
  <si>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</si>
  <si>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</si>
  <si>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</si>
  <si>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</si>
  <si>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</si>
  <si>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</si>
  <si>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</si>
  <si>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</si>
  <si>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</si>
  <si>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</si>
  <si>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</si>
  <si>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</si>
  <si>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</si>
  <si>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</si>
  <si>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</si>
  <si>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</si>
  <si>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</si>
  <si>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</si>
  <si>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</si>
  <si>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</si>
  <si>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</si>
  <si>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</si>
  <si>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</si>
  <si>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</si>
  <si>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</si>
  <si>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</si>
  <si>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</si>
  <si>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</si>
  <si>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</si>
  <si>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</si>
  <si>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</si>
  <si>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</si>
  <si>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</si>
  <si>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</si>
  <si>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</si>
  <si>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</si>
  <si>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</si>
  <si>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</si>
  <si>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</si>
  <si>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</si>
  <si>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</si>
  <si>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</si>
  <si>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</si>
  <si>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</si>
  <si>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</si>
  <si>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</si>
  <si>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</si>
  <si>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</si>
  <si>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</si>
  <si>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</si>
  <si>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</si>
  <si>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</si>
  <si>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</si>
  <si>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</si>
  <si>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</si>
  <si>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</si>
  <si>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</si>
  <si>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</si>
  <si>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</si>
  <si>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</si>
  <si>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</si>
  <si>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</si>
  <si>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</si>
  <si>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</si>
  <si>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</si>
  <si>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</si>
  <si>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</si>
  <si>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</si>
  <si>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</si>
  <si>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</si>
  <si>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</si>
  <si>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</si>
  <si>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</si>
  <si>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</si>
  <si>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</si>
  <si>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</si>
  <si>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</si>
  <si>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</si>
  <si>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</si>
  <si>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</si>
  <si>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</si>
  <si>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</si>
  <si>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</si>
  <si>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</si>
  <si>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</si>
  <si>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</si>
  <si>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</si>
  <si>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</si>
  <si>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</si>
  <si>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</si>
  <si>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</si>
  <si>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</si>
  <si>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</si>
  <si>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</si>
  <si>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</si>
  <si>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</si>
  <si>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</si>
  <si>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</si>
  <si>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</si>
  <si>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</si>
  <si>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a.y.stefanova@minfin.bg</t>
  </si>
  <si>
    <t>06 07 2023</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</si>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</sst>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29" fillId="5" borderId="5" xfId="2"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37" sqref="G37"/>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45107</v>
      </c>
      <c r="G11" s="25" t="s">
        <v>1</v>
      </c>
      <c r="H11" s="26">
        <v>0</v>
      </c>
      <c r="I11" s="449">
        <v>0</v>
      </c>
      <c r="J11" s="450"/>
      <c r="K11" s="27"/>
      <c r="L11" s="27"/>
      <c r="N11" s="1"/>
      <c r="O11" s="28"/>
      <c r="Q11" s="1"/>
      <c r="R11" s="29"/>
      <c r="S11" s="29"/>
      <c r="T11" s="29"/>
      <c r="U11" s="29"/>
    </row>
    <row r="12" spans="1:26" ht="23.25" customHeight="1" x14ac:dyDescent="0.3">
      <c r="B12" s="30" t="s">
        <v>2</v>
      </c>
      <c r="C12" s="31"/>
      <c r="D12" s="20"/>
      <c r="E12" s="3"/>
      <c r="F12" s="32"/>
      <c r="G12" s="3"/>
      <c r="H12" s="33"/>
      <c r="I12" s="451" t="s">
        <v>3</v>
      </c>
      <c r="J12" s="451"/>
      <c r="N12" s="1"/>
      <c r="O12" s="31"/>
      <c r="Q12" s="1"/>
      <c r="R12" s="29"/>
      <c r="S12" s="29"/>
      <c r="T12" s="29"/>
      <c r="U12" s="29"/>
    </row>
    <row r="13" spans="1:26" ht="23.25" customHeight="1" x14ac:dyDescent="0.25">
      <c r="B13" s="34" t="s">
        <v>176</v>
      </c>
      <c r="C13" s="31"/>
      <c r="D13" s="31"/>
      <c r="E13" s="35" t="s">
        <v>177</v>
      </c>
      <c r="F13" s="36" t="s">
        <v>178</v>
      </c>
      <c r="G13" s="3"/>
      <c r="H13" s="33"/>
      <c r="I13" s="452"/>
      <c r="J13" s="452"/>
      <c r="N13" s="1"/>
      <c r="O13" s="31"/>
      <c r="Q13" s="1"/>
      <c r="R13" s="29"/>
      <c r="S13" s="29"/>
      <c r="T13" s="29"/>
      <c r="U13" s="29"/>
    </row>
    <row r="14" spans="1:26" ht="23.25" customHeight="1" x14ac:dyDescent="0.25">
      <c r="B14" s="37" t="s">
        <v>4</v>
      </c>
      <c r="C14" s="11"/>
      <c r="D14" s="11"/>
      <c r="E14" s="11"/>
      <c r="F14" s="11"/>
      <c r="G14" s="11"/>
      <c r="H14" s="33"/>
      <c r="I14" s="452"/>
      <c r="J14" s="452"/>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3" t="s">
        <v>173</v>
      </c>
      <c r="F17" s="455"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4"/>
      <c r="F18" s="456"/>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22873743</v>
      </c>
      <c r="G22" s="103">
        <f t="shared" si="0"/>
        <v>22881743</v>
      </c>
      <c r="H22" s="104">
        <f t="shared" si="0"/>
        <v>-8000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 t="shared" ref="E25:J25" si="2">+E26+E30+E31+E32+E33</f>
        <v>0</v>
      </c>
      <c r="F25" s="127">
        <f t="shared" si="2"/>
        <v>-52494</v>
      </c>
      <c r="G25" s="128">
        <f t="shared" si="2"/>
        <v>-44494</v>
      </c>
      <c r="H25" s="129">
        <f t="shared" si="2"/>
        <v>-8000</v>
      </c>
      <c r="I25" s="129">
        <f t="shared" si="2"/>
        <v>0</v>
      </c>
      <c r="J25" s="130">
        <f t="shared" si="2"/>
        <v>0</v>
      </c>
      <c r="K25" s="106">
        <f>+K26+K30+K31+K32+K33</f>
        <v>0</v>
      </c>
      <c r="L25" s="106">
        <f>+L26+L30+L31+L32+L33</f>
        <v>0</v>
      </c>
      <c r="M25" s="106">
        <f>+M26+M30+M31+M32+M33</f>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248</v>
      </c>
      <c r="G26" s="134">
        <v>248</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24</v>
      </c>
      <c r="G31" s="169">
        <v>24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-52766</v>
      </c>
      <c r="G32" s="169">
        <v>-44766</v>
      </c>
      <c r="H32" s="170">
        <v>-8000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22926237</v>
      </c>
      <c r="G37" s="200">
        <v>22926237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2079587</v>
      </c>
      <c r="G38" s="210">
        <f t="shared" si="3"/>
        <v>2079587</v>
      </c>
      <c r="H38" s="211">
        <f>H39+H43+H44+H46+SUM(H48:H52)+H55</f>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2720</v>
      </c>
      <c r="G43" s="251">
        <v>2720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391602</v>
      </c>
      <c r="G48" s="163">
        <v>391602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35382</v>
      </c>
      <c r="G50" s="169">
        <v>35382</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1649883</v>
      </c>
      <c r="G51" s="121">
        <v>1649883</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-2499784</v>
      </c>
      <c r="G56" s="294">
        <f t="shared" si="5"/>
        <v>-2507784</v>
      </c>
      <c r="H56" s="295">
        <f t="shared" si="5"/>
        <v>8000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662684</v>
      </c>
      <c r="G57" s="300">
        <v>662684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-3162468</v>
      </c>
      <c r="G58" s="305">
        <v>-3170468</v>
      </c>
      <c r="H58" s="306">
        <v>8000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18294372</v>
      </c>
      <c r="G64" s="337">
        <f>+G22-G38+G56-G63</f>
        <v>18294372</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-18294372</v>
      </c>
      <c r="G66" s="349">
        <f t="shared" ref="G66:L66" si="8">SUM(+G68+G76+G77+G84+G85+G86+G89+G90+G91+G92+G93+G94+G95)</f>
        <v>-18294372</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-2033582</v>
      </c>
      <c r="G91" s="169">
        <v>-2023795</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-2514908234</v>
      </c>
      <c r="G94" s="169">
        <v>-2514908234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+G$64+G$66</f>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47">
        <v>2728</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7" t="s">
        <v>168</v>
      </c>
      <c r="H108" s="457"/>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8" t="s">
        <v>182</v>
      </c>
      <c r="F110" s="448"/>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8">
        <v>0</v>
      </c>
      <c r="F114" s="448"/>
      <c r="G114" s="443"/>
      <c r="H114" s="3"/>
      <c r="I114" s="448">
        <v>0</v>
      </c>
      <c r="J114" s="448"/>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2020-07-15T07:22:33Z</dcterms:created>
  <dcterms:modified xsi:type="dcterms:W3CDTF">2023-07-11T06:43:09Z</dcterms:modified>
</cp:coreProperties>
</file>