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'EN'!$A$1:$D$36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<sst xmlns="http://schemas.openxmlformats.org/spreadsheetml/2006/main" count="34" uniqueCount="18">
  <si>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</si>
  <si>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</si>
  <si>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</si>
  <si>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</si>
  <si>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</si>
  <si>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</si>
  <si>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</si>
  <si>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</si>
  <si>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</si>
  <si>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</si>
  <si>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</si>
  <si>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</si>
  <si>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</si>
  <si>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</si>
  <si>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Holiday</t>
  </si>
  <si>
    <t>ФЕВРУАРИ 2024 г./РАБОТНИ ДНИ</t>
  </si>
  <si>
    <t>Февруари 2024</t>
  </si>
  <si>
    <t>February 2024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</si>
</sst>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172" fontId="1" fillId="0" borderId="12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3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2" fillId="0" borderId="0" xfId="0" applyNumberFormat="1" applyFont="1" applyAlignment="1">
      <alignment/>
    </xf>
    <xf numFmtId="172" fontId="0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3" fillId="35" borderId="0" xfId="0" applyFont="1" applyFill="1" applyAlignment="1">
      <alignment/>
    </xf>
    <xf numFmtId="0" fontId="43" fillId="35" borderId="0" xfId="0" applyFont="1" applyFill="1" applyAlignment="1">
      <alignment vertical="center"/>
    </xf>
    <xf numFmtId="49" fontId="1" fillId="36" borderId="18" xfId="0" applyNumberFormat="1" applyFont="1" applyFill="1" applyBorder="1" applyAlignment="1">
      <alignment horizontal="center"/>
    </xf>
    <xf numFmtId="49" fontId="1" fillId="36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R1">
      <selection activeCell="A6" sqref="A6:IV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2" s="29" customFormat="1" ht="12.75">
      <c r="A6" s="32" t="s">
        <v>15</v>
      </c>
      <c r="B6" s="39">
        <v>1</v>
      </c>
      <c r="C6" s="39">
        <v>2</v>
      </c>
      <c r="D6" s="39">
        <v>5</v>
      </c>
      <c r="E6" s="39">
        <v>6</v>
      </c>
      <c r="F6" s="39">
        <v>7</v>
      </c>
      <c r="G6" s="39">
        <v>8</v>
      </c>
      <c r="H6" s="39">
        <v>9</v>
      </c>
      <c r="I6" s="39">
        <v>12</v>
      </c>
      <c r="J6" s="39">
        <v>13</v>
      </c>
      <c r="K6" s="39">
        <v>14</v>
      </c>
      <c r="L6" s="39">
        <v>15</v>
      </c>
      <c r="M6" s="39">
        <v>16</v>
      </c>
      <c r="N6" s="39">
        <v>19</v>
      </c>
      <c r="O6" s="39">
        <v>20</v>
      </c>
      <c r="P6" s="39">
        <v>21</v>
      </c>
      <c r="Q6" s="39">
        <v>22</v>
      </c>
      <c r="R6" s="39">
        <v>23</v>
      </c>
      <c r="S6" s="39">
        <v>26</v>
      </c>
      <c r="T6" s="39">
        <v>27</v>
      </c>
      <c r="U6" s="39">
        <v>28</v>
      </c>
      <c r="V6" s="39">
        <v>29</v>
      </c>
    </row>
    <row r="7" s="26" customFormat="1" ht="12.75"/>
    <row r="8" spans="1:42" s="26" customFormat="1" ht="12.75">
      <c r="A8" s="26" t="s">
        <v>13</v>
      </c>
      <c r="B8" s="27">
        <v>-126371.87121457992</v>
      </c>
      <c r="C8" s="27">
        <v>-305766.46749</v>
      </c>
      <c r="D8" s="27">
        <v>396641.9692400001</v>
      </c>
      <c r="E8" s="27">
        <v>1024700.5670900001</v>
      </c>
      <c r="F8" s="27">
        <v>-2453382.62123</v>
      </c>
      <c r="G8" s="27">
        <v>-15784.386850000132</v>
      </c>
      <c r="H8" s="27">
        <v>127059.03177000005</v>
      </c>
      <c r="I8" s="27">
        <v>55009.647439999964</v>
      </c>
      <c r="J8" s="27">
        <v>15697.525580000387</v>
      </c>
      <c r="K8" s="27">
        <v>527030.56068</v>
      </c>
      <c r="L8" s="27">
        <v>443014.31919</v>
      </c>
      <c r="M8" s="27">
        <v>19159.64639999999</v>
      </c>
      <c r="N8" s="27">
        <v>60358.49587</v>
      </c>
      <c r="O8" s="27">
        <v>-283960.61580999993</v>
      </c>
      <c r="P8" s="27">
        <v>58595.64993000031</v>
      </c>
      <c r="Q8" s="27">
        <v>-337355.46333999996</v>
      </c>
      <c r="R8" s="27">
        <v>58138.91165</v>
      </c>
      <c r="S8" s="27">
        <v>57241.56920999988</v>
      </c>
      <c r="T8" s="27">
        <v>-88340.9249900005</v>
      </c>
      <c r="U8" s="27">
        <v>1943.4775400011258</v>
      </c>
      <c r="V8" s="27">
        <v>143943.02830000027</v>
      </c>
      <c r="W8" s="27">
        <v>-622427.9510345779</v>
      </c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63" s="26" customFormat="1" ht="27" customHeight="1">
      <c r="A9" s="3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1:32" ht="12.75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"/>
  <sheetViews>
    <sheetView zoomScalePageLayoutView="0" workbookViewId="0" topLeftCell="A7">
      <selection activeCell="D7" sqref="D7:D35"/>
    </sheetView>
  </sheetViews>
  <sheetFormatPr defaultColWidth="9.140625" defaultRowHeight="12.75"/>
  <cols>
    <col min="1" max="1" width="28.00390625" style="0" customWidth="1"/>
    <col min="2" max="2" width="11.140625" style="0" customWidth="1"/>
    <col min="3" max="3" width="14.00390625" style="0" customWidth="1"/>
    <col min="4" max="4" width="12.57421875" style="0" customWidth="1"/>
    <col min="5" max="5" width="13.140625" style="0" customWidth="1"/>
    <col min="6" max="6" width="13.28125" style="0" customWidth="1"/>
    <col min="7" max="8" width="12.7109375" style="0" customWidth="1"/>
    <col min="9" max="9" width="12.140625" style="0" customWidth="1"/>
    <col min="10" max="10" width="11.57421875" style="0" customWidth="1"/>
    <col min="11" max="11" width="10.8515625" style="0" customWidth="1"/>
    <col min="12" max="14" width="12.00390625" style="0" customWidth="1"/>
    <col min="15" max="15" width="12.140625" style="0" customWidth="1"/>
    <col min="16" max="16" width="11.421875" style="0" customWidth="1"/>
    <col min="17" max="17" width="11.28125" style="0" customWidth="1"/>
    <col min="18" max="19" width="12.00390625" style="0" customWidth="1"/>
    <col min="20" max="20" width="12.28125" style="0" customWidth="1"/>
    <col min="21" max="21" width="12.57421875" style="0" customWidth="1"/>
    <col min="22" max="22" width="12.7109375" style="31" customWidth="1"/>
    <col min="23" max="23" width="11.7109375" style="31" customWidth="1"/>
    <col min="24" max="24" width="12.7109375" style="31" customWidth="1"/>
    <col min="25" max="25" width="12.421875" style="31" customWidth="1"/>
    <col min="26" max="26" width="17.8515625" style="30" customWidth="1"/>
  </cols>
  <sheetData>
    <row r="1" spans="1:22" s="29" customFormat="1" ht="12.75">
      <c r="A1" s="32" t="s">
        <v>15</v>
      </c>
      <c r="B1" s="39">
        <v>1</v>
      </c>
      <c r="C1" s="39">
        <v>2</v>
      </c>
      <c r="D1" s="39">
        <v>5</v>
      </c>
      <c r="E1" s="39">
        <v>6</v>
      </c>
      <c r="F1" s="39">
        <v>7</v>
      </c>
      <c r="G1" s="39">
        <v>8</v>
      </c>
      <c r="H1" s="39">
        <v>9</v>
      </c>
      <c r="I1" s="39">
        <v>12</v>
      </c>
      <c r="J1" s="39">
        <v>13</v>
      </c>
      <c r="K1" s="39">
        <v>14</v>
      </c>
      <c r="L1" s="39">
        <v>15</v>
      </c>
      <c r="M1" s="39">
        <v>16</v>
      </c>
      <c r="N1" s="39">
        <v>19</v>
      </c>
      <c r="O1" s="39">
        <v>20</v>
      </c>
      <c r="P1" s="39">
        <v>21</v>
      </c>
      <c r="Q1" s="39">
        <v>22</v>
      </c>
      <c r="R1" s="39">
        <v>23</v>
      </c>
      <c r="S1" s="39">
        <v>26</v>
      </c>
      <c r="T1" s="39">
        <v>27</v>
      </c>
      <c r="U1" s="39">
        <v>28</v>
      </c>
      <c r="V1" s="39">
        <v>29</v>
      </c>
    </row>
    <row r="2" s="26" customFormat="1" ht="12.75"/>
    <row r="3" spans="1:42" s="26" customFormat="1" ht="12.75">
      <c r="A3" s="26" t="s">
        <v>13</v>
      </c>
      <c r="B3" s="27">
        <v>-126371.87121457992</v>
      </c>
      <c r="C3" s="27">
        <v>-305766.46749</v>
      </c>
      <c r="D3" s="27">
        <v>396641.9692400001</v>
      </c>
      <c r="E3" s="27">
        <v>1024700.5670900001</v>
      </c>
      <c r="F3" s="27">
        <v>-2453382.62123</v>
      </c>
      <c r="G3" s="27">
        <v>-15784.386850000132</v>
      </c>
      <c r="H3" s="27">
        <v>127059.03177000005</v>
      </c>
      <c r="I3" s="27">
        <v>55009.647439999964</v>
      </c>
      <c r="J3" s="27">
        <v>15697.525580000387</v>
      </c>
      <c r="K3" s="27">
        <v>527030.56068</v>
      </c>
      <c r="L3" s="27">
        <v>443014.31919</v>
      </c>
      <c r="M3" s="27">
        <v>19159.64639999999</v>
      </c>
      <c r="N3" s="27">
        <v>60358.49587</v>
      </c>
      <c r="O3" s="27">
        <v>-283960.61580999993</v>
      </c>
      <c r="P3" s="27">
        <v>58595.64993000031</v>
      </c>
      <c r="Q3" s="27">
        <v>-337355.46333999996</v>
      </c>
      <c r="R3" s="27">
        <v>58138.91165</v>
      </c>
      <c r="S3" s="27">
        <v>57241.56920999988</v>
      </c>
      <c r="T3" s="27">
        <v>-88340.9249900005</v>
      </c>
      <c r="U3" s="27">
        <v>1943.4775400011258</v>
      </c>
      <c r="V3" s="27">
        <v>143943.02830000027</v>
      </c>
      <c r="W3" s="27">
        <v>-622427.9510345779</v>
      </c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6" ht="12.75">
      <c r="A4" s="37"/>
      <c r="B4" s="2"/>
      <c r="C4" s="2"/>
      <c r="D4" s="2"/>
      <c r="E4" s="2"/>
      <c r="F4" s="2"/>
    </row>
    <row r="5" spans="1:4" ht="12.75">
      <c r="A5" s="38"/>
      <c r="B5" s="2"/>
      <c r="C5" s="2"/>
      <c r="D5" s="2"/>
    </row>
    <row r="6" spans="2:4" ht="12.75">
      <c r="B6" s="2"/>
      <c r="C6" s="2"/>
      <c r="D6" s="2"/>
    </row>
    <row r="7" spans="2:4" ht="15">
      <c r="B7" s="11">
        <v>1</v>
      </c>
      <c r="C7" s="21"/>
      <c r="D7" s="21">
        <f>HLOOKUP(B7,$B$1:$W$3,3,FALSE)</f>
        <v>-126371.87121457992</v>
      </c>
    </row>
    <row r="8" spans="2:4" ht="15">
      <c r="B8" s="12">
        <v>2</v>
      </c>
      <c r="C8" s="21"/>
      <c r="D8" s="21">
        <f>HLOOKUP(B8,$B$1:$W$3,3,FALSE)</f>
        <v>-305766.46749</v>
      </c>
    </row>
    <row r="9" spans="2:4" ht="15">
      <c r="B9" s="12">
        <v>3</v>
      </c>
      <c r="C9" s="21"/>
      <c r="D9" s="21" t="e">
        <f>HLOOKUP(B9,$B$1:$W$3,3,FALSE)</f>
        <v>#N/A</v>
      </c>
    </row>
    <row r="10" spans="2:4" ht="15">
      <c r="B10" s="12">
        <v>4</v>
      </c>
      <c r="C10" s="21"/>
      <c r="D10" s="21" t="e">
        <f>HLOOKUP(B10,$B$1:$W$3,3,FALSE)</f>
        <v>#N/A</v>
      </c>
    </row>
    <row r="11" spans="2:9" ht="15">
      <c r="B11" s="12">
        <v>5</v>
      </c>
      <c r="C11" s="21"/>
      <c r="D11" s="21">
        <f aca="true" t="shared" si="0" ref="D11:D37">HLOOKUP(B11,$B$1:$W$3,3,FALSE)</f>
        <v>396641.9692400001</v>
      </c>
      <c r="I11" s="19"/>
    </row>
    <row r="12" spans="2:4" ht="15">
      <c r="B12" s="11">
        <v>6</v>
      </c>
      <c r="C12" s="21"/>
      <c r="D12" s="21">
        <f t="shared" si="0"/>
        <v>1024700.5670900001</v>
      </c>
    </row>
    <row r="13" spans="2:4" ht="15">
      <c r="B13" s="11">
        <v>7</v>
      </c>
      <c r="C13" s="21"/>
      <c r="D13" s="21">
        <f t="shared" si="0"/>
        <v>-2453382.62123</v>
      </c>
    </row>
    <row r="14" spans="2:4" ht="15">
      <c r="B14" s="12">
        <v>8</v>
      </c>
      <c r="C14" s="21"/>
      <c r="D14" s="21">
        <f t="shared" si="0"/>
        <v>-15784.386850000132</v>
      </c>
    </row>
    <row r="15" spans="2:4" ht="15">
      <c r="B15" s="12">
        <v>9</v>
      </c>
      <c r="C15" s="21"/>
      <c r="D15" s="21">
        <f t="shared" si="0"/>
        <v>127059.03177000005</v>
      </c>
    </row>
    <row r="16" spans="2:4" ht="15">
      <c r="B16" s="12">
        <v>10</v>
      </c>
      <c r="C16" s="21"/>
      <c r="D16" s="21" t="e">
        <f t="shared" si="0"/>
        <v>#N/A</v>
      </c>
    </row>
    <row r="17" spans="2:4" ht="15">
      <c r="B17" s="12">
        <v>11</v>
      </c>
      <c r="C17" s="21"/>
      <c r="D17" s="21" t="e">
        <f t="shared" si="0"/>
        <v>#N/A</v>
      </c>
    </row>
    <row r="18" spans="2:4" ht="15">
      <c r="B18" s="12">
        <v>12</v>
      </c>
      <c r="C18" s="21"/>
      <c r="D18" s="21">
        <f t="shared" si="0"/>
        <v>55009.647439999964</v>
      </c>
    </row>
    <row r="19" spans="2:4" ht="15">
      <c r="B19" s="12">
        <v>13</v>
      </c>
      <c r="C19" s="21"/>
      <c r="D19" s="21">
        <f t="shared" si="0"/>
        <v>15697.525580000387</v>
      </c>
    </row>
    <row r="20" spans="2:4" ht="15">
      <c r="B20" s="12">
        <v>14</v>
      </c>
      <c r="C20" s="21"/>
      <c r="D20" s="21">
        <f t="shared" si="0"/>
        <v>527030.56068</v>
      </c>
    </row>
    <row r="21" spans="2:4" ht="15">
      <c r="B21" s="11">
        <v>15</v>
      </c>
      <c r="C21" s="21"/>
      <c r="D21" s="21">
        <f t="shared" si="0"/>
        <v>443014.31919</v>
      </c>
    </row>
    <row r="22" spans="2:4" ht="15">
      <c r="B22" s="11">
        <v>16</v>
      </c>
      <c r="C22" s="21"/>
      <c r="D22" s="21">
        <f t="shared" si="0"/>
        <v>19159.64639999999</v>
      </c>
    </row>
    <row r="23" spans="2:4" ht="15">
      <c r="B23" s="11">
        <v>17</v>
      </c>
      <c r="C23" s="21"/>
      <c r="D23" s="21" t="e">
        <f t="shared" si="0"/>
        <v>#N/A</v>
      </c>
    </row>
    <row r="24" spans="2:4" ht="15">
      <c r="B24" s="11">
        <v>18</v>
      </c>
      <c r="C24" s="21"/>
      <c r="D24" s="21" t="e">
        <f t="shared" si="0"/>
        <v>#N/A</v>
      </c>
    </row>
    <row r="25" spans="2:4" ht="15">
      <c r="B25" s="12">
        <v>19</v>
      </c>
      <c r="C25" s="21"/>
      <c r="D25" s="21">
        <f t="shared" si="0"/>
        <v>60358.49587</v>
      </c>
    </row>
    <row r="26" spans="2:4" ht="15">
      <c r="B26" s="12">
        <v>20</v>
      </c>
      <c r="C26" s="21"/>
      <c r="D26" s="21">
        <f t="shared" si="0"/>
        <v>-283960.61580999993</v>
      </c>
    </row>
    <row r="27" spans="2:4" ht="15">
      <c r="B27" s="12">
        <v>21</v>
      </c>
      <c r="C27" s="21"/>
      <c r="D27" s="21">
        <f t="shared" si="0"/>
        <v>58595.64993000031</v>
      </c>
    </row>
    <row r="28" spans="2:4" ht="15">
      <c r="B28" s="12">
        <v>22</v>
      </c>
      <c r="C28" s="21"/>
      <c r="D28" s="21">
        <f t="shared" si="0"/>
        <v>-337355.46333999996</v>
      </c>
    </row>
    <row r="29" spans="2:4" ht="15">
      <c r="B29" s="12">
        <v>23</v>
      </c>
      <c r="C29" s="21"/>
      <c r="D29" s="21">
        <f t="shared" si="0"/>
        <v>58138.91165</v>
      </c>
    </row>
    <row r="30" spans="2:4" ht="15">
      <c r="B30" s="12">
        <v>24</v>
      </c>
      <c r="C30" s="21"/>
      <c r="D30" s="21" t="e">
        <f t="shared" si="0"/>
        <v>#N/A</v>
      </c>
    </row>
    <row r="31" spans="2:4" ht="15">
      <c r="B31" s="12">
        <v>25</v>
      </c>
      <c r="C31" s="21"/>
      <c r="D31" s="21" t="e">
        <f t="shared" si="0"/>
        <v>#N/A</v>
      </c>
    </row>
    <row r="32" spans="2:4" ht="15">
      <c r="B32" s="11">
        <v>26</v>
      </c>
      <c r="C32" s="21"/>
      <c r="D32" s="21">
        <f t="shared" si="0"/>
        <v>57241.56920999988</v>
      </c>
    </row>
    <row r="33" spans="2:4" ht="15">
      <c r="B33" s="11">
        <v>27</v>
      </c>
      <c r="C33" s="21"/>
      <c r="D33" s="21">
        <f t="shared" si="0"/>
        <v>-88340.9249900005</v>
      </c>
    </row>
    <row r="34" spans="2:4" ht="15">
      <c r="B34" s="12">
        <v>28</v>
      </c>
      <c r="C34" s="21"/>
      <c r="D34" s="21">
        <f t="shared" si="0"/>
        <v>1943.4775400011258</v>
      </c>
    </row>
    <row r="35" spans="2:4" ht="15">
      <c r="B35" s="12">
        <v>29</v>
      </c>
      <c r="C35" s="21"/>
      <c r="D35" s="21">
        <f t="shared" si="0"/>
        <v>143943.02830000027</v>
      </c>
    </row>
    <row r="36" spans="2:4" ht="15">
      <c r="B36" s="12">
        <v>30</v>
      </c>
      <c r="C36" s="21"/>
      <c r="D36" s="21" t="e">
        <f t="shared" si="0"/>
        <v>#N/A</v>
      </c>
    </row>
    <row r="37" spans="2:4" ht="15">
      <c r="B37" s="12">
        <v>31</v>
      </c>
      <c r="C37" s="21"/>
      <c r="D37" s="21" t="e">
        <f t="shared" si="0"/>
        <v>#N/A</v>
      </c>
    </row>
    <row r="38" spans="2:4" ht="15">
      <c r="B38" s="12"/>
      <c r="D38" s="43" t="e">
        <f>SUM(D7:D37)</f>
        <v>#N/A</v>
      </c>
    </row>
    <row r="39" spans="2:4" ht="15">
      <c r="B39" s="12"/>
      <c r="D39" s="21"/>
    </row>
    <row r="40" ht="15">
      <c r="B40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B1">
      <selection activeCell="H10" sqref="H10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5"/>
      <c r="D1" s="25"/>
    </row>
    <row r="2" spans="3:8" ht="13.5" thickBot="1">
      <c r="C2" s="49" t="s">
        <v>16</v>
      </c>
      <c r="D2" s="50"/>
      <c r="G2" s="47"/>
      <c r="H2" s="47" t="s">
        <v>6</v>
      </c>
    </row>
    <row r="3" spans="3:8" ht="13.5" thickBot="1">
      <c r="C3" s="13"/>
      <c r="D3" s="28" t="s">
        <v>3</v>
      </c>
      <c r="G3" s="48"/>
      <c r="H3" s="48">
        <f>H5-Sheet1!W8</f>
        <v>0</v>
      </c>
    </row>
    <row r="4" spans="1:8" s="16" customFormat="1" ht="61.5" customHeight="1" thickBot="1">
      <c r="A4" s="15"/>
      <c r="C4" s="14" t="s">
        <v>0</v>
      </c>
      <c r="D4" s="14" t="s">
        <v>4</v>
      </c>
      <c r="G4" s="47"/>
      <c r="H4" s="47"/>
    </row>
    <row r="5" spans="1:8" ht="12.75">
      <c r="A5" s="17"/>
      <c r="C5" s="35">
        <v>1</v>
      </c>
      <c r="D5" s="34">
        <v>-126371.87121457992</v>
      </c>
      <c r="G5" s="47"/>
      <c r="H5" s="47">
        <f>SUM(D5:D35)</f>
        <v>-622427.9510345785</v>
      </c>
    </row>
    <row r="6" spans="1:8" ht="13.5" thickBot="1">
      <c r="A6" s="18"/>
      <c r="C6" s="35">
        <v>2</v>
      </c>
      <c r="D6" s="34">
        <v>-305766.46749</v>
      </c>
      <c r="G6" s="47"/>
      <c r="H6" s="47"/>
    </row>
    <row r="7" spans="1:12" ht="13.5" thickBot="1">
      <c r="A7" s="18"/>
      <c r="C7" s="40">
        <v>3</v>
      </c>
      <c r="D7" s="40" t="s">
        <v>12</v>
      </c>
      <c r="G7" s="47"/>
      <c r="H7" s="47"/>
      <c r="K7" s="16"/>
      <c r="L7" s="16"/>
    </row>
    <row r="8" spans="1:12" ht="13.5" thickBot="1">
      <c r="A8" s="8"/>
      <c r="C8" s="40">
        <v>4</v>
      </c>
      <c r="D8" s="40" t="s">
        <v>7</v>
      </c>
      <c r="K8" s="16"/>
      <c r="L8" s="16"/>
    </row>
    <row r="9" spans="1:4" ht="12.75">
      <c r="A9" s="18"/>
      <c r="C9" s="35">
        <v>5</v>
      </c>
      <c r="D9" s="34">
        <v>396641.9692400001</v>
      </c>
    </row>
    <row r="10" spans="1:4" ht="12.75">
      <c r="A10" s="18"/>
      <c r="C10" s="35">
        <v>6</v>
      </c>
      <c r="D10" s="34">
        <v>1024700.5670900001</v>
      </c>
    </row>
    <row r="11" spans="1:11" ht="12.75">
      <c r="A11" s="18"/>
      <c r="C11" s="35">
        <v>7</v>
      </c>
      <c r="D11" s="34">
        <v>-2453382.62123</v>
      </c>
      <c r="K11" s="46"/>
    </row>
    <row r="12" spans="1:4" ht="12.75">
      <c r="A12" s="18"/>
      <c r="C12" s="35">
        <v>8</v>
      </c>
      <c r="D12" s="34">
        <v>-15784.386850000132</v>
      </c>
    </row>
    <row r="13" spans="1:4" ht="13.5" thickBot="1">
      <c r="A13" s="18"/>
      <c r="C13" s="35">
        <v>9</v>
      </c>
      <c r="D13" s="34">
        <v>127059.03177000005</v>
      </c>
    </row>
    <row r="14" spans="1:4" ht="13.5" thickBot="1">
      <c r="A14" s="18"/>
      <c r="C14" s="40">
        <v>10</v>
      </c>
      <c r="D14" s="40" t="s">
        <v>12</v>
      </c>
    </row>
    <row r="15" spans="1:4" ht="13.5" thickBot="1">
      <c r="A15" s="18"/>
      <c r="C15" s="40">
        <v>11</v>
      </c>
      <c r="D15" s="40" t="s">
        <v>7</v>
      </c>
    </row>
    <row r="16" spans="1:4" ht="12.75">
      <c r="A16" s="18"/>
      <c r="C16" s="35">
        <v>12</v>
      </c>
      <c r="D16" s="34">
        <v>55009.647439999964</v>
      </c>
    </row>
    <row r="17" spans="1:4" ht="12.75">
      <c r="A17" s="18"/>
      <c r="C17" s="35">
        <v>13</v>
      </c>
      <c r="D17" s="34">
        <v>15697.525580000387</v>
      </c>
    </row>
    <row r="18" spans="1:4" ht="12.75">
      <c r="A18" s="18"/>
      <c r="C18" s="35">
        <v>14</v>
      </c>
      <c r="D18" s="34">
        <v>527030.56068</v>
      </c>
    </row>
    <row r="19" spans="1:4" ht="12.75">
      <c r="A19" s="18"/>
      <c r="C19" s="35">
        <v>15</v>
      </c>
      <c r="D19" s="34">
        <v>443014.31919</v>
      </c>
    </row>
    <row r="20" spans="1:4" ht="13.5" thickBot="1">
      <c r="A20" s="18"/>
      <c r="C20" s="35">
        <v>16</v>
      </c>
      <c r="D20" s="34">
        <v>19159.64639999999</v>
      </c>
    </row>
    <row r="21" spans="1:4" ht="13.5" thickBot="1">
      <c r="A21" s="18"/>
      <c r="C21" s="40">
        <v>17</v>
      </c>
      <c r="D21" s="40" t="s">
        <v>12</v>
      </c>
    </row>
    <row r="22" spans="1:4" ht="13.5" thickBot="1">
      <c r="A22" s="18"/>
      <c r="C22" s="40">
        <v>18</v>
      </c>
      <c r="D22" s="40" t="s">
        <v>7</v>
      </c>
    </row>
    <row r="23" spans="1:4" ht="12.75">
      <c r="A23" s="18"/>
      <c r="C23" s="35">
        <v>19</v>
      </c>
      <c r="D23" s="34">
        <v>60358.49587</v>
      </c>
    </row>
    <row r="24" spans="1:8" ht="12.75">
      <c r="A24" s="18"/>
      <c r="C24" s="35">
        <v>20</v>
      </c>
      <c r="D24" s="34">
        <v>-283960.61580999993</v>
      </c>
      <c r="G24" s="2"/>
      <c r="H24" s="2"/>
    </row>
    <row r="25" spans="1:8" ht="12.75">
      <c r="A25" s="18"/>
      <c r="C25" s="35">
        <v>21</v>
      </c>
      <c r="D25" s="34">
        <v>58595.64993000031</v>
      </c>
      <c r="G25" s="41"/>
      <c r="H25" s="42"/>
    </row>
    <row r="26" spans="1:8" ht="12.75">
      <c r="A26" s="18"/>
      <c r="C26" s="35">
        <v>22</v>
      </c>
      <c r="D26" s="34">
        <v>-337355.46333999996</v>
      </c>
      <c r="G26" s="41"/>
      <c r="H26" s="42"/>
    </row>
    <row r="27" spans="1:4" ht="13.5" thickBot="1">
      <c r="A27" s="18"/>
      <c r="C27" s="35">
        <v>23</v>
      </c>
      <c r="D27" s="34">
        <v>58138.91165</v>
      </c>
    </row>
    <row r="28" spans="1:4" ht="13.5" thickBot="1">
      <c r="A28" s="18"/>
      <c r="C28" s="40">
        <v>24</v>
      </c>
      <c r="D28" s="40" t="s">
        <v>12</v>
      </c>
    </row>
    <row r="29" spans="1:4" ht="13.5" thickBot="1">
      <c r="A29" s="18"/>
      <c r="C29" s="40">
        <v>25</v>
      </c>
      <c r="D29" s="40" t="s">
        <v>7</v>
      </c>
    </row>
    <row r="30" spans="1:4" ht="12.75">
      <c r="A30" s="18"/>
      <c r="C30" s="35">
        <v>26</v>
      </c>
      <c r="D30" s="34">
        <v>57241.56920999988</v>
      </c>
    </row>
    <row r="31" spans="1:4" ht="12.75">
      <c r="A31" s="18"/>
      <c r="C31" s="35">
        <v>27</v>
      </c>
      <c r="D31" s="34">
        <v>-88340.9249900005</v>
      </c>
    </row>
    <row r="32" spans="1:4" ht="12.75">
      <c r="A32" s="20"/>
      <c r="C32" s="35">
        <v>28</v>
      </c>
      <c r="D32" s="34">
        <v>1943.4775400011258</v>
      </c>
    </row>
    <row r="33" spans="1:4" ht="13.5" thickBot="1">
      <c r="A33" s="20"/>
      <c r="C33" s="45">
        <v>29</v>
      </c>
      <c r="D33" s="44">
        <v>143943.02830000027</v>
      </c>
    </row>
    <row r="34" spans="1:4" ht="12.75" hidden="1">
      <c r="A34" s="20"/>
      <c r="C34" s="35">
        <v>30</v>
      </c>
      <c r="D34" s="34"/>
    </row>
    <row r="35" spans="1:4" ht="13.5" hidden="1" thickBot="1">
      <c r="A35" s="20"/>
      <c r="C35" s="45">
        <v>31</v>
      </c>
      <c r="D35" s="44"/>
    </row>
    <row r="36" ht="12.75">
      <c r="A36" s="20"/>
    </row>
  </sheetData>
  <sheetProtection/>
  <mergeCells count="1">
    <mergeCell ref="C2:D2"/>
  </mergeCells>
  <printOptions/>
  <pageMargins left="0.9448818897637796" right="0.7480314960629921" top="0.8267716535433072" bottom="0.8267716535433072" header="0.5118110236220472" footer="0.5118110236220472"/>
  <pageSetup horizontalDpi="600" verticalDpi="600" orientation="portrait" paperSize="9" scale="1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view="pageBreakPreview" zoomScaleSheetLayoutView="100" zoomScalePageLayoutView="0" workbookViewId="0" topLeftCell="A2">
      <selection activeCell="C5" sqref="C5:C3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5"/>
      <c r="C1" s="25"/>
    </row>
    <row r="2" spans="2:3" ht="13.5" thickBot="1">
      <c r="B2" s="49" t="s">
        <v>17</v>
      </c>
      <c r="C2" s="50"/>
    </row>
    <row r="3" spans="2:3" ht="13.5" thickBot="1">
      <c r="B3" s="13"/>
      <c r="C3" s="28" t="s">
        <v>5</v>
      </c>
    </row>
    <row r="4" spans="2:5" ht="68.25" customHeight="1" thickBot="1">
      <c r="B4" s="14" t="s">
        <v>10</v>
      </c>
      <c r="C4" s="14" t="s">
        <v>11</v>
      </c>
      <c r="E4" s="13"/>
    </row>
    <row r="5" spans="2:3" ht="12.75">
      <c r="B5" s="35">
        <v>1</v>
      </c>
      <c r="C5" s="34">
        <v>-126371.87121457992</v>
      </c>
    </row>
    <row r="6" spans="2:3" ht="13.5" thickBot="1">
      <c r="B6" s="35">
        <v>2</v>
      </c>
      <c r="C6" s="34">
        <v>-305766.46749</v>
      </c>
    </row>
    <row r="7" spans="2:8" ht="13.5" thickBot="1">
      <c r="B7" s="40">
        <v>3</v>
      </c>
      <c r="C7" s="40" t="s">
        <v>8</v>
      </c>
      <c r="F7" s="2"/>
      <c r="G7" s="2"/>
      <c r="H7" s="2"/>
    </row>
    <row r="8" spans="2:12" ht="13.5" thickBot="1">
      <c r="B8" s="40">
        <v>4</v>
      </c>
      <c r="C8" s="40" t="s">
        <v>9</v>
      </c>
      <c r="L8" s="40" t="s">
        <v>14</v>
      </c>
    </row>
    <row r="9" spans="2:3" ht="13.5" thickBot="1">
      <c r="B9" s="35">
        <v>5</v>
      </c>
      <c r="C9" s="34">
        <v>396641.9692400001</v>
      </c>
    </row>
    <row r="10" spans="2:12" ht="13.5" thickBot="1">
      <c r="B10" s="35">
        <v>6</v>
      </c>
      <c r="C10" s="34">
        <v>1024700.5670900001</v>
      </c>
      <c r="F10" s="31"/>
      <c r="G10" s="31"/>
      <c r="H10" s="31"/>
      <c r="L10" s="40" t="s">
        <v>8</v>
      </c>
    </row>
    <row r="11" spans="2:12" ht="13.5" thickBot="1">
      <c r="B11" s="35">
        <v>7</v>
      </c>
      <c r="C11" s="34">
        <v>-2453382.62123</v>
      </c>
      <c r="L11" s="40" t="s">
        <v>9</v>
      </c>
    </row>
    <row r="12" spans="2:3" ht="12.75">
      <c r="B12" s="35">
        <v>8</v>
      </c>
      <c r="C12" s="34">
        <v>-15784.386850000132</v>
      </c>
    </row>
    <row r="13" spans="2:3" ht="13.5" thickBot="1">
      <c r="B13" s="35">
        <v>9</v>
      </c>
      <c r="C13" s="34">
        <v>127059.03177000005</v>
      </c>
    </row>
    <row r="14" spans="2:3" ht="13.5" thickBot="1">
      <c r="B14" s="40">
        <v>10</v>
      </c>
      <c r="C14" s="40" t="s">
        <v>8</v>
      </c>
    </row>
    <row r="15" spans="2:3" ht="13.5" thickBot="1">
      <c r="B15" s="40">
        <v>11</v>
      </c>
      <c r="C15" s="40" t="s">
        <v>9</v>
      </c>
    </row>
    <row r="16" spans="2:3" ht="12.75">
      <c r="B16" s="35">
        <v>12</v>
      </c>
      <c r="C16" s="34">
        <v>55009.647439999964</v>
      </c>
    </row>
    <row r="17" spans="2:3" ht="12.75">
      <c r="B17" s="35">
        <v>13</v>
      </c>
      <c r="C17" s="34">
        <v>15697.525580000387</v>
      </c>
    </row>
    <row r="18" spans="2:3" ht="12.75">
      <c r="B18" s="35">
        <v>14</v>
      </c>
      <c r="C18" s="34">
        <v>527030.56068</v>
      </c>
    </row>
    <row r="19" spans="2:3" ht="12.75">
      <c r="B19" s="35">
        <v>15</v>
      </c>
      <c r="C19" s="34">
        <v>443014.31919</v>
      </c>
    </row>
    <row r="20" spans="2:3" ht="13.5" thickBot="1">
      <c r="B20" s="35">
        <v>16</v>
      </c>
      <c r="C20" s="34">
        <v>19159.64639999999</v>
      </c>
    </row>
    <row r="21" spans="2:3" ht="13.5" thickBot="1">
      <c r="B21" s="40">
        <v>17</v>
      </c>
      <c r="C21" s="40" t="s">
        <v>8</v>
      </c>
    </row>
    <row r="22" spans="2:3" ht="13.5" thickBot="1">
      <c r="B22" s="40">
        <v>18</v>
      </c>
      <c r="C22" s="40" t="s">
        <v>9</v>
      </c>
    </row>
    <row r="23" spans="2:3" ht="12.75">
      <c r="B23" s="35">
        <v>19</v>
      </c>
      <c r="C23" s="34">
        <v>60358.49587</v>
      </c>
    </row>
    <row r="24" spans="2:3" ht="12.75">
      <c r="B24" s="35">
        <v>20</v>
      </c>
      <c r="C24" s="34">
        <v>-283960.61580999993</v>
      </c>
    </row>
    <row r="25" spans="2:3" ht="12.75">
      <c r="B25" s="35">
        <v>21</v>
      </c>
      <c r="C25" s="34">
        <v>58595.64993000031</v>
      </c>
    </row>
    <row r="26" spans="2:3" ht="12.75">
      <c r="B26" s="35">
        <v>22</v>
      </c>
      <c r="C26" s="34">
        <v>-337355.46333999996</v>
      </c>
    </row>
    <row r="27" spans="2:3" ht="13.5" thickBot="1">
      <c r="B27" s="35">
        <v>23</v>
      </c>
      <c r="C27" s="34">
        <v>58138.91165</v>
      </c>
    </row>
    <row r="28" spans="2:3" ht="13.5" thickBot="1">
      <c r="B28" s="40">
        <v>24</v>
      </c>
      <c r="C28" s="40" t="s">
        <v>8</v>
      </c>
    </row>
    <row r="29" spans="2:3" ht="13.5" thickBot="1">
      <c r="B29" s="40">
        <v>25</v>
      </c>
      <c r="C29" s="40" t="s">
        <v>9</v>
      </c>
    </row>
    <row r="30" spans="2:3" ht="12.75">
      <c r="B30" s="35">
        <v>26</v>
      </c>
      <c r="C30" s="34">
        <v>57241.56920999988</v>
      </c>
    </row>
    <row r="31" spans="2:3" ht="12.75">
      <c r="B31" s="35">
        <v>27</v>
      </c>
      <c r="C31" s="34">
        <v>-88340.9249900005</v>
      </c>
    </row>
    <row r="32" spans="2:3" ht="12.75">
      <c r="B32" s="35">
        <v>28</v>
      </c>
      <c r="C32" s="34">
        <v>1943.4775400011258</v>
      </c>
    </row>
    <row r="33" spans="2:3" ht="13.5" thickBot="1">
      <c r="B33" s="45">
        <v>29</v>
      </c>
      <c r="C33" s="44">
        <v>143943.02830000027</v>
      </c>
    </row>
    <row r="34" spans="2:3" ht="12.75" hidden="1">
      <c r="B34" s="35">
        <v>30</v>
      </c>
      <c r="C34" s="34"/>
    </row>
    <row r="35" spans="2:3" ht="13.5" customHeight="1" hidden="1" thickBot="1">
      <c r="B35" s="45">
        <v>31</v>
      </c>
      <c r="C35" s="44"/>
    </row>
    <row r="36" spans="2:3" ht="12.75">
      <c r="B36" s="31"/>
      <c r="C36" s="31"/>
    </row>
    <row r="37" ht="12.75">
      <c r="C37" s="30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Александрина Цветанова</cp:lastModifiedBy>
  <cp:lastPrinted>2023-07-06T12:28:10Z</cp:lastPrinted>
  <dcterms:created xsi:type="dcterms:W3CDTF">2002-04-15T11:18:51Z</dcterms:created>
  <dcterms:modified xsi:type="dcterms:W3CDTF">2024-02-07T13:14:05Z</dcterms:modified>
  <cp:category/>
  <cp:version/>
  <cp:contentType/>
  <cp:contentStatus/>
</cp:coreProperties>
</file>