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4000" windowHeight="9630" activeTab="0"/>
  </bookViews>
  <sheets>
    <sheet name="проведени аукциони 2024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<sst xmlns="http://schemas.openxmlformats.org/spreadsheetml/2006/main" count="39" uniqueCount="21">
  <si>
    <t>Дата на аукциона</t>
  </si>
  <si>
    <t>Дата на плащане</t>
  </si>
  <si>
    <t>Емисия №</t>
  </si>
  <si>
    <t>Дата на емисията</t>
  </si>
  <si>
    <t>Дата на падеж</t>
  </si>
  <si>
    <t>Срочност</t>
  </si>
  <si>
    <t xml:space="preserve">Купон </t>
  </si>
  <si>
    <t>Валута</t>
  </si>
  <si>
    <t>Средна
годишна
доходност</t>
  </si>
  <si>
    <t>Средна
цена</t>
  </si>
  <si>
    <t>Коефициент на покритие</t>
  </si>
  <si>
    <t>Предложено количество</t>
  </si>
  <si>
    <t>Одобрено количество (Номинал)</t>
  </si>
  <si>
    <t>BGN</t>
  </si>
  <si>
    <t xml:space="preserve">ОБЩО В BGN: </t>
  </si>
  <si>
    <t>Фиксиран %</t>
  </si>
  <si>
    <t>ПРОВЕДЕНИ АУКЦИОНИ 2024 ГОДИНА</t>
  </si>
  <si>
    <t>3 г.</t>
  </si>
  <si>
    <t>BG2030024116</t>
  </si>
  <si>
    <t>BG2040024213</t>
  </si>
  <si>
    <t>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</si>
</sst>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лв.&quot;_-;\-* #,##0.00\ &quot;лв.&quot;_-;_-* &quot;-&quot;??\ &quot;лв.&quot;_-;_-@_-"/>
    <numFmt numFmtId="164" formatCode="#\ ##0.00%"/>
    <numFmt numFmtId="165" formatCode="#,##0.00;[Red]\-#,##0.00"/>
    <numFmt numFmtId="166" formatCode="#,##0;[Red]\-#,##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20" applyFont="1" applyFill="1" applyBorder="1" applyAlignment="1">
      <alignment horizontal="center" vertical="center" wrapText="1"/>
      <protection/>
    </xf>
    <xf numFmtId="14" fontId="3" fillId="3" borderId="3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64" fontId="4" fillId="3" borderId="4" xfId="0" applyNumberFormat="1" applyFont="1" applyFill="1" applyBorder="1" applyAlignment="1">
      <alignment horizontal="center" vertical="center"/>
    </xf>
    <xf numFmtId="166" fontId="4" fillId="3" borderId="4" xfId="0" applyNumberFormat="1" applyFont="1" applyFill="1" applyBorder="1" applyAlignment="1">
      <alignment horizontal="right" vertical="center"/>
    </xf>
    <xf numFmtId="44" fontId="5" fillId="2" borderId="5" xfId="16" applyFont="1" applyFill="1" applyBorder="1" applyAlignment="1">
      <alignment vertical="center"/>
    </xf>
    <xf numFmtId="44" fontId="5" fillId="2" borderId="6" xfId="16" applyFont="1" applyFill="1" applyBorder="1" applyAlignment="1">
      <alignment vertical="center"/>
    </xf>
    <xf numFmtId="0" fontId="5" fillId="2" borderId="6" xfId="0" applyFont="1" applyFill="1" applyBorder="1" applyAlignment="1">
      <alignment horizontal="center"/>
    </xf>
    <xf numFmtId="3" fontId="5" fillId="2" borderId="6" xfId="0" applyNumberFormat="1" applyFont="1" applyFill="1" applyBorder="1" applyAlignment="1">
      <alignment horizontal="center"/>
    </xf>
    <xf numFmtId="0" fontId="0" fillId="2" borderId="6" xfId="0" applyFont="1" applyFill="1" applyBorder="1"/>
    <xf numFmtId="165" fontId="0" fillId="2" borderId="6" xfId="0" applyNumberFormat="1" applyFont="1" applyFill="1" applyBorder="1"/>
    <xf numFmtId="14" fontId="3" fillId="3" borderId="4" xfId="0" applyNumberFormat="1" applyFont="1" applyFill="1" applyBorder="1" applyAlignment="1">
      <alignment horizontal="center" vertical="center"/>
    </xf>
    <xf numFmtId="166" fontId="5" fillId="2" borderId="7" xfId="0" applyNumberFormat="1" applyFont="1" applyFill="1" applyBorder="1"/>
    <xf numFmtId="165" fontId="0" fillId="2" borderId="8" xfId="0" applyNumberFormat="1" applyFont="1" applyFill="1" applyBorder="1"/>
    <xf numFmtId="165" fontId="4" fillId="3" borderId="4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66" fontId="4" fillId="3" borderId="11" xfId="0" applyNumberFormat="1" applyFont="1" applyFill="1" applyBorder="1" applyAlignment="1">
      <alignment horizontal="right" vertical="center"/>
    </xf>
    <xf numFmtId="2" fontId="0" fillId="0" borderId="0" xfId="0" applyNumberFormat="1"/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/>
    </xf>
    <xf numFmtId="14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5" fontId="4" fillId="0" borderId="4" xfId="0" applyNumberFormat="1" applyFont="1" applyFill="1" applyBorder="1" applyAlignment="1">
      <alignment horizontal="center" vertical="center"/>
    </xf>
    <xf numFmtId="166" fontId="4" fillId="0" borderId="4" xfId="0" applyNumberFormat="1" applyFont="1" applyFill="1" applyBorder="1" applyAlignment="1">
      <alignment horizontal="right" vertical="center"/>
    </xf>
    <xf numFmtId="166" fontId="4" fillId="0" borderId="11" xfId="0" applyNumberFormat="1" applyFont="1" applyFill="1" applyBorder="1" applyAlignment="1">
      <alignment horizontal="righ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Sheet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workbookViewId="0" topLeftCell="A1">
      <selection activeCell="A1" sqref="A1:N1"/>
    </sheetView>
  </sheetViews>
  <sheetFormatPr defaultColWidth="9.140625" defaultRowHeight="15"/>
  <cols>
    <col min="1" max="1" width="15.421875" style="0" bestFit="1" customWidth="1"/>
    <col min="2" max="2" width="10.140625" style="0" bestFit="1" customWidth="1"/>
    <col min="3" max="3" width="14.00390625" style="0" bestFit="1" customWidth="1"/>
    <col min="4" max="4" width="10.7109375" style="0" customWidth="1"/>
    <col min="5" max="5" width="10.57421875" style="0" customWidth="1"/>
    <col min="7" max="7" width="12.7109375" style="0" customWidth="1"/>
    <col min="8" max="8" width="10.00390625" style="0" bestFit="1" customWidth="1"/>
    <col min="12" max="12" width="10.8515625" style="0" customWidth="1"/>
    <col min="13" max="13" width="11.140625" style="0" bestFit="1" customWidth="1"/>
    <col min="14" max="14" width="14.28125" style="0" bestFit="1" customWidth="1"/>
  </cols>
  <sheetData>
    <row r="1" spans="1:14" ht="30" customHeight="1" thickBot="1">
      <c r="A1" s="22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38.25">
      <c r="A2" s="1" t="s">
        <v>0</v>
      </c>
      <c r="B2" s="21" t="s">
        <v>1</v>
      </c>
      <c r="C2" s="21" t="s">
        <v>2</v>
      </c>
      <c r="D2" s="21" t="s">
        <v>3</v>
      </c>
      <c r="E2" s="21" t="s">
        <v>4</v>
      </c>
      <c r="F2" s="21" t="s">
        <v>5</v>
      </c>
      <c r="G2" s="23" t="s">
        <v>6</v>
      </c>
      <c r="H2" s="23"/>
      <c r="I2" s="2" t="s">
        <v>7</v>
      </c>
      <c r="J2" s="21" t="s">
        <v>8</v>
      </c>
      <c r="K2" s="21" t="s">
        <v>9</v>
      </c>
      <c r="L2" s="21" t="s">
        <v>10</v>
      </c>
      <c r="M2" s="17" t="s">
        <v>11</v>
      </c>
      <c r="N2" s="18" t="s">
        <v>12</v>
      </c>
    </row>
    <row r="3" spans="1:14" ht="15">
      <c r="A3" s="3">
        <v>45397</v>
      </c>
      <c r="B3" s="13">
        <f aca="true" t="shared" si="0" ref="B3:B7">+A3+2</f>
        <v>45399</v>
      </c>
      <c r="C3" s="13" t="s">
        <v>18</v>
      </c>
      <c r="D3" s="13">
        <v>45399</v>
      </c>
      <c r="E3" s="13">
        <v>46494</v>
      </c>
      <c r="F3" s="4" t="s">
        <v>17</v>
      </c>
      <c r="G3" s="4" t="s">
        <v>15</v>
      </c>
      <c r="H3" s="5">
        <v>0.03</v>
      </c>
      <c r="I3" s="4" t="s">
        <v>13</v>
      </c>
      <c r="J3" s="5">
        <v>0.0301</v>
      </c>
      <c r="K3" s="16">
        <v>100.03</v>
      </c>
      <c r="L3" s="16">
        <v>2.56</v>
      </c>
      <c r="M3" s="6">
        <v>200000000</v>
      </c>
      <c r="N3" s="19">
        <v>200000000</v>
      </c>
    </row>
    <row r="4" spans="1:14" ht="15">
      <c r="A4" s="3">
        <v>45425</v>
      </c>
      <c r="B4" s="13">
        <f t="shared" si="0"/>
        <v>45427</v>
      </c>
      <c r="C4" s="13" t="s">
        <v>19</v>
      </c>
      <c r="D4" s="13">
        <v>45427</v>
      </c>
      <c r="E4" s="13">
        <v>47618</v>
      </c>
      <c r="F4" s="4" t="s">
        <v>20</v>
      </c>
      <c r="G4" s="4" t="s">
        <v>15</v>
      </c>
      <c r="H4" s="5">
        <v>0.0325</v>
      </c>
      <c r="I4" s="4" t="s">
        <v>13</v>
      </c>
      <c r="J4" s="5">
        <v>0.0335</v>
      </c>
      <c r="K4" s="16">
        <v>99.59</v>
      </c>
      <c r="L4" s="16">
        <v>2.23</v>
      </c>
      <c r="M4" s="6">
        <v>200000000</v>
      </c>
      <c r="N4" s="19">
        <v>200000000</v>
      </c>
    </row>
    <row r="5" spans="1:14" ht="15">
      <c r="A5" s="3">
        <v>45439</v>
      </c>
      <c r="B5" s="13">
        <f t="shared" si="0"/>
        <v>45441</v>
      </c>
      <c r="C5" s="13" t="s">
        <v>18</v>
      </c>
      <c r="D5" s="13">
        <v>45399</v>
      </c>
      <c r="E5" s="13">
        <v>46494</v>
      </c>
      <c r="F5" s="4" t="s">
        <v>17</v>
      </c>
      <c r="G5" s="4" t="s">
        <v>15</v>
      </c>
      <c r="H5" s="5">
        <v>0.03</v>
      </c>
      <c r="I5" s="4" t="s">
        <v>13</v>
      </c>
      <c r="J5" s="5">
        <v>0.0321</v>
      </c>
      <c r="K5" s="16">
        <v>99.49</v>
      </c>
      <c r="L5" s="16">
        <v>1.19</v>
      </c>
      <c r="M5" s="6">
        <v>300000000</v>
      </c>
      <c r="N5" s="19">
        <v>300000000</v>
      </c>
    </row>
    <row r="6" spans="1:14" ht="15">
      <c r="A6" s="3">
        <v>45453</v>
      </c>
      <c r="B6" s="13">
        <f t="shared" si="0"/>
        <v>45455</v>
      </c>
      <c r="C6" s="13" t="s">
        <v>19</v>
      </c>
      <c r="D6" s="13">
        <v>45427</v>
      </c>
      <c r="E6" s="13">
        <v>47618</v>
      </c>
      <c r="F6" s="4" t="s">
        <v>20</v>
      </c>
      <c r="G6" s="4" t="s">
        <v>15</v>
      </c>
      <c r="H6" s="5">
        <v>0.0325</v>
      </c>
      <c r="I6" s="4" t="s">
        <v>13</v>
      </c>
      <c r="J6" s="5">
        <v>0.0354</v>
      </c>
      <c r="K6" s="16">
        <v>98.64</v>
      </c>
      <c r="L6" s="16">
        <v>1.33</v>
      </c>
      <c r="M6" s="6">
        <v>200000000</v>
      </c>
      <c r="N6" s="19">
        <v>200000000</v>
      </c>
    </row>
    <row r="7" spans="1:14" ht="15">
      <c r="A7" s="3">
        <v>45467</v>
      </c>
      <c r="B7" s="13">
        <f t="shared" si="0"/>
        <v>45469</v>
      </c>
      <c r="C7" s="13" t="s">
        <v>18</v>
      </c>
      <c r="D7" s="13">
        <v>45399</v>
      </c>
      <c r="E7" s="13">
        <v>46494</v>
      </c>
      <c r="F7" s="4" t="s">
        <v>17</v>
      </c>
      <c r="G7" s="4" t="s">
        <v>15</v>
      </c>
      <c r="H7" s="5">
        <v>0.03</v>
      </c>
      <c r="I7" s="4" t="s">
        <v>13</v>
      </c>
      <c r="J7" s="5">
        <v>0.0344</v>
      </c>
      <c r="K7" s="16">
        <v>98.92</v>
      </c>
      <c r="L7" s="16">
        <v>1.1</v>
      </c>
      <c r="M7" s="6">
        <v>200000000</v>
      </c>
      <c r="N7" s="19">
        <v>200000000</v>
      </c>
    </row>
    <row r="8" spans="1:14" ht="15">
      <c r="A8" s="24">
        <v>45481</v>
      </c>
      <c r="B8" s="25">
        <f aca="true" t="shared" si="1" ref="B8">+A8+2</f>
        <v>45483</v>
      </c>
      <c r="C8" s="25" t="s">
        <v>19</v>
      </c>
      <c r="D8" s="25">
        <v>45427</v>
      </c>
      <c r="E8" s="25">
        <v>47618</v>
      </c>
      <c r="F8" s="26" t="s">
        <v>20</v>
      </c>
      <c r="G8" s="26" t="s">
        <v>15</v>
      </c>
      <c r="H8" s="27">
        <v>0.0325</v>
      </c>
      <c r="I8" s="26" t="s">
        <v>13</v>
      </c>
      <c r="J8" s="27">
        <v>0.0382</v>
      </c>
      <c r="K8" s="28">
        <v>97.23</v>
      </c>
      <c r="L8" s="28">
        <v>1.3</v>
      </c>
      <c r="M8" s="29">
        <v>200000000</v>
      </c>
      <c r="N8" s="30">
        <v>200000000</v>
      </c>
    </row>
    <row r="9" spans="1:14" ht="15">
      <c r="A9" s="3"/>
      <c r="B9" s="13"/>
      <c r="C9" s="13"/>
      <c r="D9" s="13"/>
      <c r="E9" s="13"/>
      <c r="F9" s="4"/>
      <c r="G9" s="4"/>
      <c r="H9" s="5"/>
      <c r="I9" s="4"/>
      <c r="J9" s="5"/>
      <c r="K9" s="16"/>
      <c r="L9" s="16"/>
      <c r="M9" s="6"/>
      <c r="N9" s="19"/>
    </row>
    <row r="10" spans="1:14" ht="15.75" thickBot="1">
      <c r="A10" s="7" t="s">
        <v>14</v>
      </c>
      <c r="B10" s="8"/>
      <c r="C10" s="8"/>
      <c r="D10" s="8"/>
      <c r="E10" s="8"/>
      <c r="F10" s="8"/>
      <c r="G10" s="9"/>
      <c r="H10" s="10"/>
      <c r="I10" s="9"/>
      <c r="J10" s="10"/>
      <c r="K10" s="11"/>
      <c r="L10" s="12"/>
      <c r="M10" s="15"/>
      <c r="N10" s="14">
        <f>SUM(N3:N9)</f>
        <v>1300000000</v>
      </c>
    </row>
    <row r="19" ht="15">
      <c r="H19" s="20"/>
    </row>
  </sheetData>
  <mergeCells count="2">
    <mergeCell ref="A1:N1"/>
    <mergeCell ref="G2:H2"/>
  </mergeCells>
  <dataValidations count="2">
    <dataValidation type="decimal" operator="greaterThanOrEqual" allowBlank="1" showInputMessage="1" showErrorMessage="1" sqref="L3:N9">
      <formula1>0</formula1>
    </dataValidation>
    <dataValidation type="date" operator="greaterThan" allowBlank="1" showInputMessage="1" showErrorMessage="1" sqref="D3:E9 A3:B9">
      <formula1>41275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Дамян Стайков</dc:creator>
  <cp:keywords/>
  <dc:description/>
  <cp:lastModifiedBy>Илиян Райчев</cp:lastModifiedBy>
  <dcterms:created xsi:type="dcterms:W3CDTF">2019-06-17T14:00:28Z</dcterms:created>
  <dcterms:modified xsi:type="dcterms:W3CDTF">2024-07-08T10:47:10Z</dcterms:modified>
  <cp:category/>
  <cp:version/>
  <cp:contentType/>
  <cp:contentStatus/>
</cp:coreProperties>
</file>