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360" yWindow="585" windowWidth="15315" windowHeight="5730"/>
  </bookViews>
  <sheets>
    <sheet name="BG" sheetId="1" r:id="rId1"/>
    <sheet name="EN" sheetId="3" r:id="rId2"/>
  </sheets>
  <definedNames>
    <definedName name="_xlnm.Print_Area" localSheetId="1">EN!$A$1:$R$31</definedName>
  </definedNames>
  <calcPr calcId="162913"/>
</workbook>
</file>

<file path=xl/calcChain.xml><?xml version="1.0" encoding="utf-8"?>
<calcChain xmlns="http://schemas.openxmlformats.org/spreadsheetml/2006/main">
  <c r="S20" i="3" l="1"/>
  <c r="S12" i="3"/>
  <c r="S9" i="3"/>
  <c r="S8" i="3"/>
  <c r="S7" i="3"/>
  <c r="S6" i="3"/>
  <c r="S4" i="3" s="1"/>
  <c r="S20" i="1" l="1"/>
  <c r="S12" i="1"/>
  <c r="S9" i="1"/>
  <c r="S8" i="1"/>
  <c r="S7" i="1"/>
  <c r="S6" i="1"/>
  <c r="S4" i="1" s="1"/>
  <c r="R20" i="3" l="1"/>
  <c r="R12" i="3"/>
  <c r="R9" i="3"/>
  <c r="R8" i="3"/>
  <c r="R7" i="3"/>
  <c r="R6" i="3"/>
  <c r="R4" i="3" s="1"/>
  <c r="R20" i="1" l="1"/>
  <c r="R12" i="1"/>
  <c r="R9" i="1"/>
  <c r="R8" i="1"/>
  <c r="R7" i="1"/>
  <c r="R6" i="1"/>
  <c r="R4" i="1" s="1"/>
  <c r="Q20" i="3" l="1"/>
  <c r="Q12" i="3"/>
  <c r="Q9" i="3"/>
  <c r="Q8" i="3"/>
  <c r="Q7" i="3"/>
  <c r="Q6" i="3"/>
  <c r="Q4" i="3"/>
  <c r="Q20" i="1" l="1"/>
  <c r="Q12" i="1"/>
  <c r="Q9" i="1"/>
  <c r="Q8" i="1"/>
  <c r="Q7" i="1"/>
  <c r="Q6" i="1"/>
  <c r="Q4" i="1" s="1"/>
  <c r="P20" i="3" l="1"/>
  <c r="O20" i="3"/>
  <c r="N20" i="3"/>
  <c r="M20" i="3"/>
  <c r="L20" i="3"/>
  <c r="K20" i="3"/>
  <c r="J20" i="3"/>
  <c r="I20" i="3"/>
  <c r="H20" i="3"/>
  <c r="G20" i="3"/>
  <c r="F20" i="3"/>
  <c r="E20" i="3"/>
  <c r="D20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L11" i="3"/>
  <c r="K11" i="3"/>
  <c r="J11" i="3"/>
  <c r="I11" i="3"/>
  <c r="H11" i="3"/>
  <c r="H4" i="3" s="1"/>
  <c r="G11" i="3"/>
  <c r="F11" i="3"/>
  <c r="E11" i="3"/>
  <c r="D11" i="3"/>
  <c r="P9" i="3"/>
  <c r="O9" i="3"/>
  <c r="N9" i="3"/>
  <c r="M9" i="3"/>
  <c r="L9" i="3"/>
  <c r="K9" i="3"/>
  <c r="J9" i="3"/>
  <c r="I9" i="3"/>
  <c r="H9" i="3"/>
  <c r="G9" i="3"/>
  <c r="F9" i="3"/>
  <c r="E9" i="3"/>
  <c r="D9" i="3"/>
  <c r="P8" i="3"/>
  <c r="O8" i="3"/>
  <c r="N8" i="3"/>
  <c r="M8" i="3"/>
  <c r="L8" i="3"/>
  <c r="K8" i="3"/>
  <c r="J8" i="3"/>
  <c r="I8" i="3"/>
  <c r="H8" i="3"/>
  <c r="G8" i="3"/>
  <c r="F8" i="3"/>
  <c r="E8" i="3"/>
  <c r="D8" i="3"/>
  <c r="P7" i="3"/>
  <c r="O7" i="3"/>
  <c r="N7" i="3"/>
  <c r="M7" i="3"/>
  <c r="L7" i="3"/>
  <c r="K7" i="3"/>
  <c r="J7" i="3"/>
  <c r="I7" i="3"/>
  <c r="H7" i="3"/>
  <c r="G7" i="3"/>
  <c r="F7" i="3"/>
  <c r="E7" i="3"/>
  <c r="D7" i="3"/>
  <c r="P6" i="3"/>
  <c r="O6" i="3"/>
  <c r="N6" i="3"/>
  <c r="N4" i="3" s="1"/>
  <c r="M6" i="3"/>
  <c r="M4" i="3" s="1"/>
  <c r="L6" i="3"/>
  <c r="L4" i="3" s="1"/>
  <c r="K6" i="3"/>
  <c r="J6" i="3"/>
  <c r="I6" i="3"/>
  <c r="H6" i="3"/>
  <c r="G6" i="3"/>
  <c r="G4" i="3" s="1"/>
  <c r="F6" i="3"/>
  <c r="E6" i="3"/>
  <c r="E4" i="3" s="1"/>
  <c r="D6" i="3"/>
  <c r="D4" i="3" s="1"/>
  <c r="P4" i="3"/>
  <c r="F4" i="3"/>
  <c r="P9" i="1"/>
  <c r="D20" i="1"/>
  <c r="E20" i="1"/>
  <c r="E12" i="1"/>
  <c r="D12" i="1"/>
  <c r="E11" i="1"/>
  <c r="D11" i="1"/>
  <c r="E9" i="1"/>
  <c r="D9" i="1"/>
  <c r="E8" i="1"/>
  <c r="D8" i="1"/>
  <c r="E7" i="1"/>
  <c r="D7" i="1"/>
  <c r="E6" i="1"/>
  <c r="E4" i="1" s="1"/>
  <c r="D6" i="1"/>
  <c r="D4" i="1" s="1"/>
  <c r="K4" i="3" l="1"/>
  <c r="O4" i="3"/>
  <c r="I4" i="3"/>
  <c r="J4" i="3"/>
  <c r="P20" i="1" l="1"/>
  <c r="P12" i="1"/>
  <c r="P8" i="1"/>
  <c r="P7" i="1"/>
  <c r="P6" i="1"/>
  <c r="P4" i="1" l="1"/>
  <c r="O20" i="1"/>
  <c r="O12" i="1"/>
  <c r="O9" i="1"/>
  <c r="O8" i="1"/>
  <c r="O7" i="1"/>
  <c r="O6" i="1"/>
  <c r="O4" i="1" l="1"/>
  <c r="N12" i="1"/>
  <c r="M12" i="1"/>
  <c r="F12" i="1" l="1"/>
  <c r="G12" i="1"/>
  <c r="H12" i="1"/>
  <c r="F6" i="1"/>
  <c r="G6" i="1"/>
  <c r="H6" i="1"/>
  <c r="F20" i="1"/>
  <c r="G20" i="1"/>
  <c r="H20" i="1"/>
  <c r="I20" i="1"/>
  <c r="F11" i="1"/>
  <c r="G11" i="1"/>
  <c r="H11" i="1"/>
  <c r="F9" i="1"/>
  <c r="G9" i="1"/>
  <c r="H9" i="1"/>
  <c r="F8" i="1"/>
  <c r="G8" i="1"/>
  <c r="H8" i="1"/>
  <c r="F7" i="1"/>
  <c r="G7" i="1"/>
  <c r="H7" i="1"/>
  <c r="F4" i="1" l="1"/>
  <c r="H4" i="1"/>
  <c r="G4" i="1"/>
  <c r="N20" i="1"/>
  <c r="N9" i="1"/>
  <c r="N8" i="1"/>
  <c r="N7" i="1"/>
  <c r="N6" i="1"/>
  <c r="N4" i="1" l="1"/>
  <c r="I11" i="1" l="1"/>
  <c r="I9" i="1"/>
  <c r="I8" i="1"/>
  <c r="I7" i="1"/>
  <c r="I6" i="1"/>
  <c r="J6" i="1"/>
  <c r="J12" i="1"/>
  <c r="L11" i="1"/>
  <c r="L9" i="1"/>
  <c r="L8" i="1"/>
  <c r="J20" i="1"/>
  <c r="J11" i="1"/>
  <c r="K11" i="1"/>
  <c r="M9" i="1"/>
  <c r="J4" i="1" l="1"/>
  <c r="I4" i="1"/>
  <c r="K6" i="1"/>
  <c r="L6" i="1"/>
  <c r="M6" i="1"/>
  <c r="J7" i="1"/>
  <c r="K7" i="1"/>
  <c r="L7" i="1"/>
  <c r="M7" i="1"/>
  <c r="J8" i="1"/>
  <c r="K8" i="1"/>
  <c r="M8" i="1"/>
  <c r="J9" i="1"/>
  <c r="K9" i="1"/>
  <c r="M20" i="1" l="1"/>
  <c r="M4" i="1"/>
  <c r="K20" i="1" l="1"/>
  <c r="L20" i="1"/>
  <c r="K12" i="1" l="1"/>
  <c r="K4" i="1"/>
  <c r="L12" i="1" l="1"/>
  <c r="L4" i="1"/>
  <c r="I12" i="1"/>
</calcChain>
</file>

<file path=xl/sharedStrings.xml><?xml version="1.0" encoding="utf-8"?>
<sst xmlns="http://schemas.openxmlformats.org/spreadsheetml/2006/main" count="62" uniqueCount="30">
  <si>
    <t>Общ размер на държавните гаранции</t>
  </si>
  <si>
    <t>Индивидуални гаранции</t>
  </si>
  <si>
    <t>от които за публични компании</t>
  </si>
  <si>
    <t>Общ размер на гарантирания дълг</t>
  </si>
  <si>
    <t>Стандартизирани гаранции</t>
  </si>
  <si>
    <t>Размер на гарантирания дълг (в млн.лв.)</t>
  </si>
  <si>
    <t>Общо за подсектор Централно управление</t>
  </si>
  <si>
    <t>Общо за сектор Държавно управление</t>
  </si>
  <si>
    <t>Общо за подсектор Местно управление</t>
  </si>
  <si>
    <t>One - off guarantees</t>
  </si>
  <si>
    <t>Standartised guarantees</t>
  </si>
  <si>
    <t>Memo item: guarantees given in the context of financial turmoil</t>
  </si>
  <si>
    <t>of which: public corporations</t>
  </si>
  <si>
    <t>Total stock of guarantees</t>
  </si>
  <si>
    <t>Central Government</t>
  </si>
  <si>
    <t>Local Government</t>
  </si>
  <si>
    <t>Outstanding amount of guarantees (in mln. BGN)</t>
  </si>
  <si>
    <t>Общ размер на стандартизирани държавните гаранции</t>
  </si>
  <si>
    <t>Total stock of standartised government guarantees</t>
  </si>
  <si>
    <t>Специфични бележки:</t>
  </si>
  <si>
    <t>Допълнителен показател: Финансови институции</t>
  </si>
  <si>
    <t>Memo item: financial corporations</t>
  </si>
  <si>
    <t>Total General Government</t>
  </si>
  <si>
    <t>Общ размер на стандартизирани общински гаранции</t>
  </si>
  <si>
    <t>от които: на публични предприятия</t>
  </si>
  <si>
    <t>Общ размер на стандартизираните държавни гаранции</t>
  </si>
  <si>
    <t>Country footnote:</t>
  </si>
  <si>
    <t>*Standardised guarantees - guarantees issued in regard to Student and Doctoral-Candidate Loans Act</t>
  </si>
  <si>
    <t>*Стандартизирани гаранции  - гаранции, издадени на основание на Закона за кредитиране на студенти и докторанти</t>
  </si>
  <si>
    <t>Допълнителен показател: Гаранции, предоставени в контекста на финансова криза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</si>
</sst>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.00\ _л_в_._-;\-* #,##0.00\ _л_в_._-;_-* &quot;-&quot;??\ _л_в_._-;_-@_-"/>
    <numFmt numFmtId="165" formatCode="#,##0.0"/>
    <numFmt numFmtId="166" formatCode="0.0"/>
    <numFmt numFmtId="167" formatCode="0.0000000"/>
    <numFmt numFmtId="168" formatCode="_-* #,##0.0000000\ _л_в_._-;\-* #,##0.0000000\ _л_в_._-;_-* &quot;-&quot;??\ _л_в_._-;_-@_-"/>
    <numFmt numFmtId="169" formatCode="0.000"/>
    <numFmt numFmtId="170" formatCode="_-* #,##0.0000000000\ _л_в_._-;\-* #,##0.0000000000\ _л_в_._-;_-* &quot;-&quot;??\ _л_в_._-;_-@_-"/>
    <numFmt numFmtId="171" formatCode="_-* #,##0.00000000000\ _л_в_._-;\-* #,##0.00000000000\ _л_в_._-;_-* &quot;-&quot;??\ _л_в_._-;_-@_-"/>
    <numFmt numFmtId="172" formatCode="0.0000000000"/>
    <numFmt numFmtId="173" formatCode="_-* #,##0\ _л_в_._-;\-* #,##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Arial"/>
      <family val="2"/>
    </font>
    <font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38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3" fillId="0" borderId="0"/>
    <xf numFmtId="0" fontId="12" fillId="0" borderId="0"/>
    <xf numFmtId="164" fontId="19" fillId="0" borderId="0" applyFont="0" applyFill="0" applyBorder="0" applyAlignment="0" applyProtection="0"/>
  </cellStyleXfs>
  <cellXfs count="68">
    <xf numFmtId="0" fontId="0" fillId="0" borderId="0" xfId="0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5" fontId="5" fillId="0" borderId="9" xfId="0" applyNumberFormat="1" applyFont="1" applyBorder="1" applyAlignment="1">
      <alignment horizontal="center" vertical="center"/>
    </xf>
    <xf numFmtId="165" fontId="0" fillId="0" borderId="0" xfId="0" applyNumberFormat="1"/>
    <xf numFmtId="165" fontId="5" fillId="0" borderId="8" xfId="0" applyNumberFormat="1" applyFont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 indent="1"/>
    </xf>
    <xf numFmtId="165" fontId="15" fillId="2" borderId="9" xfId="0" applyNumberFormat="1" applyFont="1" applyFill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165" fontId="14" fillId="2" borderId="9" xfId="0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14" fillId="3" borderId="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165" fontId="7" fillId="0" borderId="8" xfId="0" applyNumberFormat="1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165" fontId="14" fillId="0" borderId="9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14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66" fontId="18" fillId="0" borderId="0" xfId="0" applyNumberFormat="1" applyFont="1" applyFill="1" applyBorder="1" applyProtection="1">
      <protection locked="0"/>
    </xf>
    <xf numFmtId="167" fontId="0" fillId="0" borderId="0" xfId="0" applyNumberFormat="1" applyFill="1"/>
    <xf numFmtId="165" fontId="15" fillId="0" borderId="9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 indent="1"/>
    </xf>
    <xf numFmtId="2" fontId="1" fillId="0" borderId="0" xfId="0" applyNumberFormat="1" applyFont="1" applyFill="1"/>
    <xf numFmtId="2" fontId="0" fillId="0" borderId="0" xfId="0" applyNumberFormat="1" applyFill="1"/>
    <xf numFmtId="169" fontId="0" fillId="0" borderId="0" xfId="0" applyNumberFormat="1" applyFill="1"/>
    <xf numFmtId="2" fontId="1" fillId="0" borderId="0" xfId="10" applyNumberFormat="1" applyFont="1" applyFill="1"/>
    <xf numFmtId="164" fontId="1" fillId="0" borderId="0" xfId="10" applyNumberFormat="1" applyFont="1" applyFill="1"/>
    <xf numFmtId="0" fontId="1" fillId="0" borderId="0" xfId="0" applyFont="1" applyFill="1"/>
    <xf numFmtId="168" fontId="1" fillId="0" borderId="0" xfId="10" applyNumberFormat="1" applyFont="1" applyFill="1"/>
    <xf numFmtId="164" fontId="0" fillId="0" borderId="0" xfId="10" applyFont="1"/>
    <xf numFmtId="170" fontId="0" fillId="0" borderId="0" xfId="10" applyNumberFormat="1" applyFont="1"/>
    <xf numFmtId="172" fontId="0" fillId="0" borderId="0" xfId="0" applyNumberFormat="1"/>
    <xf numFmtId="167" fontId="0" fillId="0" borderId="0" xfId="0" applyNumberFormat="1" applyBorder="1"/>
    <xf numFmtId="171" fontId="0" fillId="0" borderId="0" xfId="10" applyNumberFormat="1" applyFont="1" applyBorder="1"/>
    <xf numFmtId="0" fontId="0" fillId="0" borderId="0" xfId="0" applyBorder="1"/>
    <xf numFmtId="164" fontId="0" fillId="0" borderId="0" xfId="10" applyFont="1" applyBorder="1"/>
    <xf numFmtId="172" fontId="0" fillId="0" borderId="0" xfId="0" applyNumberFormat="1" applyBorder="1"/>
    <xf numFmtId="165" fontId="15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164" fontId="0" fillId="0" borderId="0" xfId="10" applyFont="1" applyFill="1"/>
    <xf numFmtId="173" fontId="0" fillId="0" borderId="0" xfId="10" applyNumberFormat="1" applyFont="1" applyFill="1"/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1">
    <cellStyle name="Comma" xfId="10" builtinId="3"/>
    <cellStyle name="Comma 2" xfId="4"/>
    <cellStyle name="Comma 3" xfId="3"/>
    <cellStyle name="Normal" xfId="0" builtinId="0"/>
    <cellStyle name="Normal 2" xfId="1"/>
    <cellStyle name="Normal 2 2" xfId="5"/>
    <cellStyle name="Normal 2 3" xfId="8"/>
    <cellStyle name="Normal 3" xfId="6"/>
    <cellStyle name="Normal 4" xfId="2"/>
    <cellStyle name="Normal 4 2" xfId="9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41"/>
  <sheetViews>
    <sheetView tabSelected="1"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4" sqref="P4:S4"/>
    </sheetView>
  </sheetViews>
  <sheetFormatPr defaultRowHeight="15" x14ac:dyDescent="0.25"/>
  <cols>
    <col min="2" max="2" width="4.140625" customWidth="1"/>
    <col min="3" max="3" width="45.5703125" customWidth="1"/>
    <col min="4" max="15" width="9.140625" customWidth="1"/>
    <col min="16" max="16" width="9.28515625" customWidth="1"/>
    <col min="17" max="17" width="11.5703125" style="27" customWidth="1"/>
    <col min="18" max="18" width="11.5703125" customWidth="1"/>
    <col min="19" max="19" width="10.140625" customWidth="1"/>
    <col min="20" max="20" width="11.42578125" customWidth="1"/>
    <col min="21" max="21" width="11.85546875" customWidth="1"/>
    <col min="29" max="29" width="12.7109375" customWidth="1"/>
    <col min="30" max="30" width="16.85546875" bestFit="1" customWidth="1"/>
  </cols>
  <sheetData>
    <row r="1" spans="2:31" ht="15.75" thickBot="1" x14ac:dyDescent="0.3">
      <c r="G1" s="4"/>
      <c r="H1" s="4"/>
      <c r="I1" s="4"/>
      <c r="J1" s="4"/>
      <c r="K1" s="4"/>
      <c r="L1" s="4"/>
    </row>
    <row r="2" spans="2:31" x14ac:dyDescent="0.25">
      <c r="B2" s="64" t="s">
        <v>5</v>
      </c>
      <c r="C2" s="65"/>
      <c r="D2" s="55">
        <v>2008</v>
      </c>
      <c r="E2" s="55">
        <v>2009</v>
      </c>
      <c r="F2" s="55">
        <v>2010</v>
      </c>
      <c r="G2" s="55">
        <v>2011</v>
      </c>
      <c r="H2" s="55">
        <v>2012</v>
      </c>
      <c r="I2" s="55">
        <v>2013</v>
      </c>
      <c r="J2" s="51">
        <v>2014</v>
      </c>
      <c r="K2" s="51">
        <v>2015</v>
      </c>
      <c r="L2" s="51">
        <v>2016</v>
      </c>
      <c r="M2" s="51">
        <v>2017</v>
      </c>
      <c r="N2" s="51">
        <v>2018</v>
      </c>
      <c r="O2" s="51">
        <v>2019</v>
      </c>
      <c r="P2" s="51">
        <v>2020</v>
      </c>
      <c r="Q2" s="51">
        <v>2021</v>
      </c>
      <c r="R2" s="51">
        <v>2022</v>
      </c>
      <c r="S2" s="51">
        <v>2023</v>
      </c>
    </row>
    <row r="3" spans="2:31" ht="15.75" thickBot="1" x14ac:dyDescent="0.3">
      <c r="B3" s="66"/>
      <c r="C3" s="67" t="s">
        <v>0</v>
      </c>
      <c r="D3" s="56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2:31" ht="25.5" customHeight="1" x14ac:dyDescent="0.25">
      <c r="B4" s="62" t="s">
        <v>7</v>
      </c>
      <c r="C4" s="63"/>
      <c r="D4" s="15">
        <f t="shared" ref="D4:E4" si="0">+D6+D11</f>
        <v>1035.6331032200001</v>
      </c>
      <c r="E4" s="15">
        <f t="shared" si="0"/>
        <v>950.8564659000001</v>
      </c>
      <c r="F4" s="15">
        <f>+F6+F11</f>
        <v>958.25408651999999</v>
      </c>
      <c r="G4" s="15">
        <f t="shared" ref="G4:I4" si="1">+G6+G11</f>
        <v>900.43885085000022</v>
      </c>
      <c r="H4" s="15">
        <f t="shared" si="1"/>
        <v>764.97200450999992</v>
      </c>
      <c r="I4" s="15">
        <f t="shared" si="1"/>
        <v>597.51167651000003</v>
      </c>
      <c r="J4" s="15">
        <f>+J6+J11</f>
        <v>501.48592242000007</v>
      </c>
      <c r="K4" s="15">
        <f t="shared" ref="K4" si="2">+K6+K11</f>
        <v>435.99189686</v>
      </c>
      <c r="L4" s="15">
        <f t="shared" ref="L4:Q4" si="3">+L6+L11</f>
        <v>360.46302674000003</v>
      </c>
      <c r="M4" s="15">
        <f t="shared" si="3"/>
        <v>266.04318353999997</v>
      </c>
      <c r="N4" s="15">
        <f t="shared" si="3"/>
        <v>185.298506</v>
      </c>
      <c r="O4" s="15">
        <f t="shared" si="3"/>
        <v>143.73500091</v>
      </c>
      <c r="P4" s="15">
        <f t="shared" si="3"/>
        <v>253.77039396999999</v>
      </c>
      <c r="Q4" s="15">
        <f t="shared" si="3"/>
        <v>556.08719872999995</v>
      </c>
      <c r="R4" s="15">
        <f t="shared" ref="R4" si="4">+R6+R11</f>
        <v>603.94572356000003</v>
      </c>
      <c r="S4" s="15">
        <f t="shared" ref="S4" si="5">+S6+S11</f>
        <v>696.25705542000003</v>
      </c>
    </row>
    <row r="5" spans="2:31" ht="18" customHeight="1" x14ac:dyDescent="0.25">
      <c r="B5" s="57" t="s">
        <v>1</v>
      </c>
      <c r="C5" s="58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2:31" ht="25.5" customHeight="1" x14ac:dyDescent="0.25">
      <c r="B6" s="9"/>
      <c r="C6" s="16" t="s">
        <v>3</v>
      </c>
      <c r="D6" s="18">
        <f t="shared" ref="D6:E6" si="6">+D14+D22</f>
        <v>1035.6331032200001</v>
      </c>
      <c r="E6" s="18">
        <f t="shared" si="6"/>
        <v>950.8564659000001</v>
      </c>
      <c r="F6" s="18">
        <f t="shared" ref="F6:H6" si="7">+F14+F22</f>
        <v>955.45555440999999</v>
      </c>
      <c r="G6" s="18">
        <f t="shared" si="7"/>
        <v>888.4937462700002</v>
      </c>
      <c r="H6" s="18">
        <f t="shared" si="7"/>
        <v>741.06502038999997</v>
      </c>
      <c r="I6" s="18">
        <f>+I14+I22</f>
        <v>561.33837772000004</v>
      </c>
      <c r="J6" s="18">
        <f>+J14+J22</f>
        <v>452.48613372000005</v>
      </c>
      <c r="K6" s="18">
        <f t="shared" ref="J6:M9" si="8">+K14+K22</f>
        <v>375.15046969000002</v>
      </c>
      <c r="L6" s="18">
        <f t="shared" si="8"/>
        <v>291.32370202000004</v>
      </c>
      <c r="M6" s="18">
        <f t="shared" si="8"/>
        <v>192.16832274999999</v>
      </c>
      <c r="N6" s="18">
        <f t="shared" ref="N6" si="9">+N14+N22</f>
        <v>110.05399869</v>
      </c>
      <c r="O6" s="18">
        <f t="shared" ref="O6" si="10">+O14+O22</f>
        <v>69.60827184</v>
      </c>
      <c r="P6" s="18">
        <f t="shared" ref="P6" si="11">+P14+P22</f>
        <v>181.41304571999999</v>
      </c>
      <c r="Q6" s="18">
        <f t="shared" ref="Q6" si="12">+Q14+Q22</f>
        <v>488.93722045999999</v>
      </c>
      <c r="R6" s="18">
        <f t="shared" ref="R6" si="13">+R14+R22</f>
        <v>541.50620072000004</v>
      </c>
      <c r="S6" s="18">
        <f t="shared" ref="S6" si="14">+S14+S22</f>
        <v>638.83689458000003</v>
      </c>
    </row>
    <row r="7" spans="2:31" ht="25.5" customHeight="1" x14ac:dyDescent="0.25">
      <c r="B7" s="1"/>
      <c r="C7" s="10" t="s">
        <v>24</v>
      </c>
      <c r="D7" s="12">
        <f t="shared" ref="D7:E7" si="15">+D15+D23</f>
        <v>921.07100000000003</v>
      </c>
      <c r="E7" s="12">
        <f t="shared" si="15"/>
        <v>845.55646590000015</v>
      </c>
      <c r="F7" s="12">
        <f t="shared" ref="F7:I9" si="16">+F15+F23</f>
        <v>841.72667414</v>
      </c>
      <c r="G7" s="12">
        <f t="shared" si="16"/>
        <v>775.84753133000004</v>
      </c>
      <c r="H7" s="12">
        <f t="shared" si="16"/>
        <v>644.15074704000006</v>
      </c>
      <c r="I7" s="12">
        <f t="shared" si="16"/>
        <v>500.02749970999997</v>
      </c>
      <c r="J7" s="12">
        <f t="shared" si="8"/>
        <v>407.93276493000002</v>
      </c>
      <c r="K7" s="12">
        <f t="shared" si="8"/>
        <v>329.97400327000003</v>
      </c>
      <c r="L7" s="12">
        <f t="shared" si="8"/>
        <v>247.16424338000002</v>
      </c>
      <c r="M7" s="30">
        <f t="shared" si="8"/>
        <v>155.38425944999997</v>
      </c>
      <c r="N7" s="30">
        <f t="shared" ref="N7" si="17">+N15+N23</f>
        <v>74.834092830000003</v>
      </c>
      <c r="O7" s="30">
        <f t="shared" ref="O7" si="18">+O15+O23</f>
        <v>37.39271368</v>
      </c>
      <c r="P7" s="30">
        <f t="shared" ref="P7" si="19">+P15+P23</f>
        <v>70.962767380000003</v>
      </c>
      <c r="Q7" s="30">
        <f t="shared" ref="Q7" si="20">+Q15+Q23</f>
        <v>177.13896499999998</v>
      </c>
      <c r="R7" s="30">
        <f t="shared" ref="R7" si="21">+R15+R23</f>
        <v>215.76568400000002</v>
      </c>
      <c r="S7" s="30">
        <f t="shared" ref="S7" si="22">+S15+S23</f>
        <v>311.86391173000004</v>
      </c>
    </row>
    <row r="8" spans="2:31" ht="25.5" customHeight="1" x14ac:dyDescent="0.25">
      <c r="B8" s="1"/>
      <c r="C8" s="10" t="s">
        <v>20</v>
      </c>
      <c r="D8" s="12">
        <f t="shared" ref="D8:E8" si="23">+D16+D24</f>
        <v>114.6</v>
      </c>
      <c r="E8" s="12">
        <f t="shared" si="23"/>
        <v>105.3</v>
      </c>
      <c r="F8" s="12">
        <f t="shared" si="16"/>
        <v>113.25604661</v>
      </c>
      <c r="G8" s="12">
        <f t="shared" si="16"/>
        <v>112.0121</v>
      </c>
      <c r="H8" s="12">
        <f t="shared" si="16"/>
        <v>96.057528219999995</v>
      </c>
      <c r="I8" s="12">
        <f t="shared" ref="I8" si="24">+I16+I24</f>
        <v>60.13634673</v>
      </c>
      <c r="J8" s="12">
        <f t="shared" si="8"/>
        <v>42.978705470000001</v>
      </c>
      <c r="K8" s="12">
        <f t="shared" si="8"/>
        <v>43.151979179999998</v>
      </c>
      <c r="L8" s="12">
        <f>+L16+L24</f>
        <v>41.436235439999997</v>
      </c>
      <c r="M8" s="12">
        <f t="shared" si="8"/>
        <v>33.66500413</v>
      </c>
      <c r="N8" s="12">
        <f t="shared" ref="N8" si="25">+N16+N24</f>
        <v>31.600882930000001</v>
      </c>
      <c r="O8" s="12">
        <f t="shared" ref="O8" si="26">+O16+O24</f>
        <v>27.954960140000001</v>
      </c>
      <c r="P8" s="12">
        <f t="shared" ref="P8" si="27">+P16+P24</f>
        <v>22.457753790000002</v>
      </c>
      <c r="Q8" s="12">
        <f t="shared" ref="Q8" si="28">+Q16+Q24</f>
        <v>117.66442039</v>
      </c>
      <c r="R8" s="12">
        <f t="shared" ref="R8" si="29">+R16+R24</f>
        <v>112.32546501</v>
      </c>
      <c r="S8" s="12">
        <f t="shared" ref="S8" si="30">+S16+S24</f>
        <v>82.096318859999997</v>
      </c>
    </row>
    <row r="9" spans="2:31" ht="25.5" customHeight="1" x14ac:dyDescent="0.25">
      <c r="B9" s="2"/>
      <c r="C9" s="31" t="s">
        <v>29</v>
      </c>
      <c r="D9" s="12">
        <f t="shared" ref="D9:E9" si="31">+D17+D25</f>
        <v>0</v>
      </c>
      <c r="E9" s="12">
        <f t="shared" si="31"/>
        <v>0</v>
      </c>
      <c r="F9" s="12">
        <f t="shared" si="16"/>
        <v>0</v>
      </c>
      <c r="G9" s="12">
        <f t="shared" si="16"/>
        <v>0</v>
      </c>
      <c r="H9" s="12">
        <f t="shared" si="16"/>
        <v>0</v>
      </c>
      <c r="I9" s="12">
        <f t="shared" ref="I9" si="32">+I17+I25</f>
        <v>0</v>
      </c>
      <c r="J9" s="12">
        <f t="shared" si="8"/>
        <v>0</v>
      </c>
      <c r="K9" s="12">
        <f t="shared" si="8"/>
        <v>0</v>
      </c>
      <c r="L9" s="12">
        <f>+L17+L25</f>
        <v>0</v>
      </c>
      <c r="M9" s="12">
        <f t="shared" ref="M9:R9" si="33">+M17+M25</f>
        <v>0</v>
      </c>
      <c r="N9" s="12">
        <f t="shared" si="33"/>
        <v>0</v>
      </c>
      <c r="O9" s="12">
        <f t="shared" si="33"/>
        <v>0</v>
      </c>
      <c r="P9" s="12">
        <f t="shared" si="33"/>
        <v>0</v>
      </c>
      <c r="Q9" s="12">
        <f t="shared" si="33"/>
        <v>0</v>
      </c>
      <c r="R9" s="12">
        <f t="shared" si="33"/>
        <v>0</v>
      </c>
      <c r="S9" s="12">
        <f t="shared" ref="S9" si="34">+S17+S25</f>
        <v>0</v>
      </c>
    </row>
    <row r="10" spans="2:31" ht="18" customHeight="1" x14ac:dyDescent="0.25">
      <c r="B10" s="57" t="s">
        <v>4</v>
      </c>
      <c r="C10" s="5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2:31" ht="30" customHeight="1" thickBot="1" x14ac:dyDescent="0.3">
      <c r="B11" s="8"/>
      <c r="C11" s="19" t="s">
        <v>25</v>
      </c>
      <c r="D11" s="20">
        <f t="shared" ref="D11:E11" si="35">+D19+D27</f>
        <v>0</v>
      </c>
      <c r="E11" s="20">
        <f t="shared" si="35"/>
        <v>0</v>
      </c>
      <c r="F11" s="20">
        <f t="shared" ref="F11:H11" si="36">+F19+F27</f>
        <v>2.79853211</v>
      </c>
      <c r="G11" s="20">
        <f t="shared" si="36"/>
        <v>11.945104580000001</v>
      </c>
      <c r="H11" s="20">
        <f t="shared" si="36"/>
        <v>23.906984120000001</v>
      </c>
      <c r="I11" s="20">
        <f>+I19+I27</f>
        <v>36.173298789999997</v>
      </c>
      <c r="J11" s="20">
        <f>+J19+J27</f>
        <v>48.999788700000003</v>
      </c>
      <c r="K11" s="20">
        <f t="shared" ref="K11" si="37">+K19+K27</f>
        <v>60.841427170000003</v>
      </c>
      <c r="L11" s="20">
        <f>+L19+L27</f>
        <v>69.139324720000005</v>
      </c>
      <c r="M11" s="20">
        <v>73.87486079</v>
      </c>
      <c r="N11" s="20">
        <v>75.244507310000003</v>
      </c>
      <c r="O11" s="20">
        <v>74.126729069999996</v>
      </c>
      <c r="P11" s="20">
        <v>72.357348250000001</v>
      </c>
      <c r="Q11" s="20">
        <v>67.149978270000005</v>
      </c>
      <c r="R11" s="20">
        <v>62.439522840000002</v>
      </c>
      <c r="S11" s="20">
        <v>57.420160840000001</v>
      </c>
    </row>
    <row r="12" spans="2:31" ht="25.5" customHeight="1" x14ac:dyDescent="0.25">
      <c r="B12" s="59" t="s">
        <v>6</v>
      </c>
      <c r="C12" s="60"/>
      <c r="D12" s="15">
        <f t="shared" ref="D12:H12" si="38">+D14+D19</f>
        <v>1035.46210322</v>
      </c>
      <c r="E12" s="15">
        <f t="shared" si="38"/>
        <v>950.8564659000001</v>
      </c>
      <c r="F12" s="15">
        <f t="shared" si="38"/>
        <v>958.25408651999999</v>
      </c>
      <c r="G12" s="15">
        <f t="shared" si="38"/>
        <v>900.43885085000022</v>
      </c>
      <c r="H12" s="15">
        <f t="shared" si="38"/>
        <v>764.97200450999992</v>
      </c>
      <c r="I12" s="15">
        <f t="shared" ref="I12:K12" si="39">+I14+I19</f>
        <v>597.51167651000003</v>
      </c>
      <c r="J12" s="15">
        <f>+J14+J19</f>
        <v>500.90992242000004</v>
      </c>
      <c r="K12" s="15">
        <f t="shared" si="39"/>
        <v>435.48172685999998</v>
      </c>
      <c r="L12" s="15">
        <f t="shared" ref="L12:Q12" si="40">+L14+L19</f>
        <v>359.28868574000001</v>
      </c>
      <c r="M12" s="15">
        <f t="shared" si="40"/>
        <v>264.99550554000001</v>
      </c>
      <c r="N12" s="15">
        <f t="shared" si="40"/>
        <v>184.43832500000002</v>
      </c>
      <c r="O12" s="15">
        <f t="shared" si="40"/>
        <v>142.08752691000001</v>
      </c>
      <c r="P12" s="15">
        <f t="shared" si="40"/>
        <v>252.36183097</v>
      </c>
      <c r="Q12" s="15">
        <f t="shared" si="40"/>
        <v>554.97293373000002</v>
      </c>
      <c r="R12" s="15">
        <f t="shared" ref="R12" si="41">+R14+R19</f>
        <v>603.12575656000001</v>
      </c>
      <c r="S12" s="15">
        <f t="shared" ref="S12" si="42">+S14+S19</f>
        <v>695.31468742000004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2:31" ht="18" customHeight="1" x14ac:dyDescent="0.25">
      <c r="B13" s="57" t="s">
        <v>1</v>
      </c>
      <c r="C13" s="58" t="s">
        <v>2</v>
      </c>
      <c r="D13" s="7"/>
      <c r="E13" s="6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2:31" ht="25.5" customHeight="1" x14ac:dyDescent="0.25">
      <c r="B14" s="1"/>
      <c r="C14" s="16" t="s">
        <v>3</v>
      </c>
      <c r="D14" s="17">
        <v>1035.46210322</v>
      </c>
      <c r="E14" s="14">
        <v>950.8564659000001</v>
      </c>
      <c r="F14" s="18">
        <v>955.45555440999999</v>
      </c>
      <c r="G14" s="18">
        <v>888.4937462700002</v>
      </c>
      <c r="H14" s="18">
        <v>741.06502038999997</v>
      </c>
      <c r="I14" s="18">
        <v>561.33837772000004</v>
      </c>
      <c r="J14" s="18">
        <v>451.91013372000003</v>
      </c>
      <c r="K14" s="18">
        <v>374.64029969000001</v>
      </c>
      <c r="L14" s="18">
        <v>290.14936102000001</v>
      </c>
      <c r="M14" s="18">
        <v>191.12064475</v>
      </c>
      <c r="N14" s="18">
        <v>109.19381769</v>
      </c>
      <c r="O14" s="18">
        <v>67.960797839999998</v>
      </c>
      <c r="P14" s="18">
        <v>180.00448272</v>
      </c>
      <c r="Q14" s="18">
        <v>487.82295546</v>
      </c>
      <c r="R14" s="18">
        <v>540.68623372000002</v>
      </c>
      <c r="S14" s="18">
        <v>637.89452658000005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2:31" ht="25.5" customHeight="1" x14ac:dyDescent="0.25">
      <c r="B15" s="1"/>
      <c r="C15" s="10" t="s">
        <v>24</v>
      </c>
      <c r="D15" s="3">
        <v>920.9</v>
      </c>
      <c r="E15" s="3">
        <v>845.55646590000015</v>
      </c>
      <c r="F15" s="12">
        <v>841.72667414</v>
      </c>
      <c r="G15" s="12">
        <v>775.84753133000004</v>
      </c>
      <c r="H15" s="12">
        <v>644.15074704000006</v>
      </c>
      <c r="I15" s="12">
        <v>500.02749970999997</v>
      </c>
      <c r="J15" s="12">
        <v>407.35676493</v>
      </c>
      <c r="K15" s="12">
        <v>329.46383327000001</v>
      </c>
      <c r="L15" s="12">
        <v>245.98990238000002</v>
      </c>
      <c r="M15" s="12">
        <v>154.33658144999998</v>
      </c>
      <c r="N15" s="12">
        <v>73.973911830000006</v>
      </c>
      <c r="O15" s="12">
        <v>35.745239679999997</v>
      </c>
      <c r="P15" s="12">
        <v>69.554204380000002</v>
      </c>
      <c r="Q15" s="12">
        <v>176.0247</v>
      </c>
      <c r="R15" s="12">
        <v>214.94571700000003</v>
      </c>
      <c r="S15" s="12">
        <v>310.92154373000005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27"/>
    </row>
    <row r="16" spans="2:31" ht="25.5" customHeight="1" x14ac:dyDescent="0.25">
      <c r="B16" s="2"/>
      <c r="C16" s="10" t="s">
        <v>20</v>
      </c>
      <c r="D16" s="5">
        <v>114.6</v>
      </c>
      <c r="E16" s="3">
        <v>105.3</v>
      </c>
      <c r="F16" s="12">
        <v>113.25604661</v>
      </c>
      <c r="G16" s="12">
        <v>112.0121</v>
      </c>
      <c r="H16" s="12">
        <v>96.057528219999995</v>
      </c>
      <c r="I16" s="12">
        <v>60.13634673</v>
      </c>
      <c r="J16" s="12">
        <v>42.978705470000001</v>
      </c>
      <c r="K16" s="12">
        <v>43.151979179999998</v>
      </c>
      <c r="L16" s="12">
        <v>41.436235439999997</v>
      </c>
      <c r="M16" s="12">
        <v>33.66500413</v>
      </c>
      <c r="N16" s="12">
        <v>31.600882930000001</v>
      </c>
      <c r="O16" s="12">
        <v>27.954960140000001</v>
      </c>
      <c r="P16" s="12">
        <v>22.457753790000002</v>
      </c>
      <c r="Q16" s="12">
        <v>117.66442039</v>
      </c>
      <c r="R16" s="12">
        <v>112.32546501</v>
      </c>
      <c r="S16" s="12">
        <v>82.096318859999997</v>
      </c>
      <c r="T16" s="33"/>
      <c r="U16" s="34"/>
      <c r="V16" s="27"/>
      <c r="W16" s="27"/>
      <c r="X16" s="27"/>
      <c r="Y16" s="27"/>
      <c r="Z16" s="27"/>
      <c r="AA16" s="27"/>
      <c r="AB16" s="27"/>
      <c r="AC16" s="34"/>
      <c r="AD16" s="27"/>
      <c r="AE16" s="27"/>
    </row>
    <row r="17" spans="2:31" ht="25.5" customHeight="1" x14ac:dyDescent="0.25">
      <c r="B17" s="2"/>
      <c r="C17" s="31" t="s">
        <v>29</v>
      </c>
      <c r="D17" s="5">
        <v>0</v>
      </c>
      <c r="E17" s="3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35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/>
    </row>
    <row r="18" spans="2:31" ht="18" customHeight="1" x14ac:dyDescent="0.25">
      <c r="B18" s="57" t="s">
        <v>4</v>
      </c>
      <c r="C18" s="58"/>
      <c r="D18" s="7"/>
      <c r="E18" s="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5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7"/>
    </row>
    <row r="19" spans="2:31" ht="29.25" customHeight="1" thickBot="1" x14ac:dyDescent="0.3">
      <c r="B19" s="8"/>
      <c r="C19" s="19" t="s">
        <v>17</v>
      </c>
      <c r="D19" s="24">
        <v>0</v>
      </c>
      <c r="E19" s="25">
        <v>0</v>
      </c>
      <c r="F19" s="26">
        <v>2.79853211</v>
      </c>
      <c r="G19" s="26">
        <v>11.945104580000001</v>
      </c>
      <c r="H19" s="26">
        <v>23.906984120000001</v>
      </c>
      <c r="I19" s="26">
        <v>36.173298789999997</v>
      </c>
      <c r="J19" s="26">
        <v>48.999788700000003</v>
      </c>
      <c r="K19" s="26">
        <v>60.841427170000003</v>
      </c>
      <c r="L19" s="26">
        <v>69.139324720000005</v>
      </c>
      <c r="M19" s="26">
        <v>73.87486079</v>
      </c>
      <c r="N19" s="26">
        <v>75.244507310000003</v>
      </c>
      <c r="O19" s="26">
        <v>74.126729069999996</v>
      </c>
      <c r="P19" s="26">
        <v>72.357348250000001</v>
      </c>
      <c r="Q19" s="26">
        <v>67.149978270000005</v>
      </c>
      <c r="R19" s="26">
        <v>62.439522840000002</v>
      </c>
      <c r="S19" s="26">
        <v>57.420160840000001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2:31" ht="25.5" customHeight="1" x14ac:dyDescent="0.25">
      <c r="B20" s="59" t="s">
        <v>8</v>
      </c>
      <c r="C20" s="60"/>
      <c r="D20" s="15">
        <f>+D22+D27</f>
        <v>0.17100000000000001</v>
      </c>
      <c r="E20" s="15">
        <f t="shared" ref="E20:I20" si="43">+E22+E27</f>
        <v>0</v>
      </c>
      <c r="F20" s="15">
        <f t="shared" si="43"/>
        <v>0</v>
      </c>
      <c r="G20" s="15">
        <f t="shared" si="43"/>
        <v>0</v>
      </c>
      <c r="H20" s="15">
        <f t="shared" si="43"/>
        <v>0</v>
      </c>
      <c r="I20" s="15">
        <f t="shared" si="43"/>
        <v>0</v>
      </c>
      <c r="J20" s="15">
        <f>+J22+J27</f>
        <v>0.57599999999999996</v>
      </c>
      <c r="K20" s="15">
        <f t="shared" ref="K20:L20" si="44">+K22+K27</f>
        <v>0.51017000000000001</v>
      </c>
      <c r="L20" s="15">
        <f t="shared" si="44"/>
        <v>1.1743410000000001</v>
      </c>
      <c r="M20" s="15">
        <f t="shared" ref="M20" si="45">+M22+M27</f>
        <v>1.0476780000000001</v>
      </c>
      <c r="N20" s="15">
        <f t="shared" ref="N20" si="46">+N22+N27</f>
        <v>0.86018099999999997</v>
      </c>
      <c r="O20" s="15">
        <f t="shared" ref="O20" si="47">+O22+O27</f>
        <v>1.6474739999999999</v>
      </c>
      <c r="P20" s="15">
        <f t="shared" ref="P20" si="48">+P22+P27</f>
        <v>1.408563</v>
      </c>
      <c r="Q20" s="15">
        <f t="shared" ref="Q20" si="49">+Q22+Q27</f>
        <v>1.1142650000000001</v>
      </c>
      <c r="R20" s="15">
        <f t="shared" ref="R20" si="50">+R22+R27</f>
        <v>0.819967</v>
      </c>
      <c r="S20" s="15">
        <f t="shared" ref="S20" si="51">+S22+S27</f>
        <v>0.94236799999999998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2:31" ht="18" customHeight="1" x14ac:dyDescent="0.25">
      <c r="B21" s="57" t="s">
        <v>1</v>
      </c>
      <c r="C21" s="58" t="s">
        <v>2</v>
      </c>
      <c r="D21" s="7"/>
      <c r="E21" s="6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2:31" ht="25.5" customHeight="1" x14ac:dyDescent="0.25">
      <c r="B22" s="1"/>
      <c r="C22" s="16" t="s">
        <v>3</v>
      </c>
      <c r="D22" s="17">
        <v>0.17100000000000001</v>
      </c>
      <c r="E22" s="14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0.57599999999999996</v>
      </c>
      <c r="K22" s="18">
        <v>0.51017000000000001</v>
      </c>
      <c r="L22" s="18">
        <v>1.1743410000000001</v>
      </c>
      <c r="M22" s="18">
        <v>1.0476780000000001</v>
      </c>
      <c r="N22" s="18">
        <v>0.86018099999999997</v>
      </c>
      <c r="O22" s="18">
        <v>1.6474739999999999</v>
      </c>
      <c r="P22" s="18">
        <v>1.408563</v>
      </c>
      <c r="Q22" s="18">
        <v>1.1142650000000001</v>
      </c>
      <c r="R22" s="18">
        <v>0.819967</v>
      </c>
      <c r="S22" s="18">
        <v>0.94236799999999998</v>
      </c>
    </row>
    <row r="23" spans="2:31" ht="25.5" customHeight="1" x14ac:dyDescent="0.25">
      <c r="B23" s="1"/>
      <c r="C23" s="10" t="s">
        <v>24</v>
      </c>
      <c r="D23" s="3">
        <v>0.17100000000000001</v>
      </c>
      <c r="E23" s="3">
        <v>0</v>
      </c>
      <c r="F23" s="12">
        <v>0</v>
      </c>
      <c r="G23" s="12">
        <v>0</v>
      </c>
      <c r="H23" s="12">
        <v>0</v>
      </c>
      <c r="I23" s="12">
        <v>0</v>
      </c>
      <c r="J23" s="30">
        <v>0.57599999999999996</v>
      </c>
      <c r="K23" s="30">
        <v>0.51017000000000001</v>
      </c>
      <c r="L23" s="30">
        <v>1.1743410000000001</v>
      </c>
      <c r="M23" s="30">
        <v>1.0476780000000001</v>
      </c>
      <c r="N23" s="30">
        <v>0.86018099999999997</v>
      </c>
      <c r="O23" s="30">
        <v>1.6474739999999999</v>
      </c>
      <c r="P23" s="30">
        <v>1.408563</v>
      </c>
      <c r="Q23" s="30">
        <v>1.1142650000000001</v>
      </c>
      <c r="R23" s="30">
        <v>0.819967</v>
      </c>
      <c r="S23" s="30">
        <v>0.94236799999999998</v>
      </c>
    </row>
    <row r="24" spans="2:31" ht="25.5" customHeight="1" x14ac:dyDescent="0.25">
      <c r="B24" s="2"/>
      <c r="C24" s="10" t="s">
        <v>20</v>
      </c>
      <c r="D24" s="5">
        <v>0</v>
      </c>
      <c r="E24" s="3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</row>
    <row r="25" spans="2:31" ht="25.5" customHeight="1" x14ac:dyDescent="0.25">
      <c r="B25" s="2"/>
      <c r="C25" s="31" t="s">
        <v>29</v>
      </c>
      <c r="D25" s="5">
        <v>0</v>
      </c>
      <c r="E25" s="3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30">
        <v>0</v>
      </c>
      <c r="Q25" s="30">
        <v>0</v>
      </c>
      <c r="R25" s="30">
        <v>0</v>
      </c>
      <c r="S25" s="30">
        <v>0</v>
      </c>
    </row>
    <row r="26" spans="2:31" ht="18" customHeight="1" x14ac:dyDescent="0.25">
      <c r="B26" s="57" t="s">
        <v>4</v>
      </c>
      <c r="C26" s="58"/>
      <c r="D26" s="7"/>
      <c r="E26" s="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31" ht="30" customHeight="1" thickBot="1" x14ac:dyDescent="0.3">
      <c r="B27" s="8"/>
      <c r="C27" s="19" t="s">
        <v>23</v>
      </c>
      <c r="D27" s="21">
        <v>0</v>
      </c>
      <c r="E27" s="22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</row>
    <row r="29" spans="2:31" x14ac:dyDescent="0.25">
      <c r="I29" s="27"/>
      <c r="J29" s="28"/>
      <c r="K29" s="28"/>
      <c r="L29" s="28"/>
      <c r="M29" s="28"/>
    </row>
    <row r="30" spans="2:31" x14ac:dyDescent="0.25">
      <c r="B30" s="61" t="s">
        <v>19</v>
      </c>
      <c r="C30" s="54"/>
      <c r="I30" s="27"/>
      <c r="J30" s="29"/>
      <c r="K30" s="29"/>
      <c r="L30" s="29"/>
      <c r="M30" s="29"/>
      <c r="O30" s="39"/>
      <c r="P30" s="39"/>
      <c r="Q30" s="39"/>
      <c r="R30" s="39"/>
      <c r="S30" s="39"/>
    </row>
    <row r="31" spans="2:31" ht="46.5" customHeight="1" x14ac:dyDescent="0.25">
      <c r="B31" s="53" t="s">
        <v>28</v>
      </c>
      <c r="C31" s="54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R31" s="27"/>
      <c r="S31" s="27"/>
      <c r="T31" s="27"/>
    </row>
    <row r="32" spans="2:31" x14ac:dyDescent="0.25"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R32" s="27"/>
      <c r="S32" s="27"/>
      <c r="T32" s="27"/>
    </row>
    <row r="33" spans="5:20" x14ac:dyDescent="0.25">
      <c r="E33" s="27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27"/>
    </row>
    <row r="34" spans="5:20" x14ac:dyDescent="0.25">
      <c r="E34" s="27"/>
      <c r="F34" s="27"/>
      <c r="G34" s="27"/>
      <c r="H34" s="50"/>
      <c r="I34" s="50"/>
      <c r="J34" s="50"/>
      <c r="K34" s="50"/>
      <c r="L34" s="50"/>
      <c r="M34" s="50"/>
      <c r="N34" s="50"/>
      <c r="O34" s="50"/>
      <c r="P34" s="27"/>
      <c r="R34" s="27"/>
      <c r="S34" s="27"/>
      <c r="T34" s="27"/>
    </row>
    <row r="35" spans="5:20" x14ac:dyDescent="0.25">
      <c r="E35" s="27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27"/>
    </row>
    <row r="36" spans="5:20" x14ac:dyDescent="0.25"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R36" s="27"/>
      <c r="S36" s="27"/>
      <c r="T36" s="27"/>
    </row>
    <row r="37" spans="5:20" x14ac:dyDescent="0.25">
      <c r="E37" s="27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27"/>
    </row>
    <row r="38" spans="5:20" x14ac:dyDescent="0.25"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R38" s="27"/>
      <c r="S38" s="27"/>
      <c r="T38" s="27"/>
    </row>
    <row r="39" spans="5:20" x14ac:dyDescent="0.25">
      <c r="E39" s="27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27"/>
    </row>
    <row r="40" spans="5:20" x14ac:dyDescent="0.25"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R40" s="27"/>
      <c r="S40" s="27"/>
      <c r="T40" s="27"/>
    </row>
    <row r="41" spans="5:20" x14ac:dyDescent="0.25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R41" s="27"/>
      <c r="S41" s="27"/>
      <c r="T41" s="27"/>
    </row>
  </sheetData>
  <mergeCells count="28">
    <mergeCell ref="Q2:Q3"/>
    <mergeCell ref="B30:C30"/>
    <mergeCell ref="B10:C10"/>
    <mergeCell ref="D2:D3"/>
    <mergeCell ref="B4:C4"/>
    <mergeCell ref="B5:C5"/>
    <mergeCell ref="B2:C3"/>
    <mergeCell ref="F2:F3"/>
    <mergeCell ref="P2:P3"/>
    <mergeCell ref="O2:O3"/>
    <mergeCell ref="B12:C12"/>
    <mergeCell ref="N2:N3"/>
    <mergeCell ref="S2:S3"/>
    <mergeCell ref="R2:R3"/>
    <mergeCell ref="B31:C31"/>
    <mergeCell ref="M2:M3"/>
    <mergeCell ref="K2:K3"/>
    <mergeCell ref="J2:J3"/>
    <mergeCell ref="H2:H3"/>
    <mergeCell ref="I2:I3"/>
    <mergeCell ref="L2:L3"/>
    <mergeCell ref="B26:C26"/>
    <mergeCell ref="B18:C18"/>
    <mergeCell ref="B20:C20"/>
    <mergeCell ref="B21:C21"/>
    <mergeCell ref="G2:G3"/>
    <mergeCell ref="B13:C13"/>
    <mergeCell ref="E2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zoomScale="90" zoomScaleNormal="90" zoomScaleSheetLayoutView="100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P4" sqref="P4:S4"/>
    </sheetView>
  </sheetViews>
  <sheetFormatPr defaultRowHeight="15" x14ac:dyDescent="0.25"/>
  <cols>
    <col min="1" max="1" width="0.85546875" customWidth="1"/>
    <col min="2" max="2" width="4.140625" customWidth="1"/>
    <col min="3" max="3" width="45.5703125" customWidth="1"/>
    <col min="6" max="16" width="9.140625" customWidth="1"/>
    <col min="17" max="17" width="9.140625" style="27" customWidth="1"/>
    <col min="18" max="18" width="9.140625" customWidth="1"/>
    <col min="20" max="20" width="20.5703125" customWidth="1"/>
    <col min="21" max="21" width="28.7109375" customWidth="1"/>
  </cols>
  <sheetData>
    <row r="1" spans="2:21" ht="15.75" thickBot="1" x14ac:dyDescent="0.3">
      <c r="G1" s="4"/>
      <c r="H1" s="4"/>
      <c r="I1" s="4"/>
      <c r="J1" s="4"/>
      <c r="K1" s="4"/>
      <c r="L1" s="4"/>
    </row>
    <row r="2" spans="2:21" ht="14.45" customHeight="1" x14ac:dyDescent="0.25">
      <c r="B2" s="64" t="s">
        <v>16</v>
      </c>
      <c r="C2" s="65"/>
      <c r="D2" s="55">
        <v>2008</v>
      </c>
      <c r="E2" s="55">
        <v>2009</v>
      </c>
      <c r="F2" s="55">
        <v>2010</v>
      </c>
      <c r="G2" s="55">
        <v>2011</v>
      </c>
      <c r="H2" s="55">
        <v>2012</v>
      </c>
      <c r="I2" s="55">
        <v>2013</v>
      </c>
      <c r="J2" s="51">
        <v>2014</v>
      </c>
      <c r="K2" s="51">
        <v>2015</v>
      </c>
      <c r="L2" s="51">
        <v>2016</v>
      </c>
      <c r="M2" s="51">
        <v>2017</v>
      </c>
      <c r="N2" s="51">
        <v>2018</v>
      </c>
      <c r="O2" s="51">
        <v>2019</v>
      </c>
      <c r="P2" s="51">
        <v>2020</v>
      </c>
      <c r="Q2" s="51">
        <v>2021</v>
      </c>
      <c r="R2" s="51">
        <v>2022</v>
      </c>
      <c r="S2" s="51">
        <v>2023</v>
      </c>
    </row>
    <row r="3" spans="2:21" ht="15.75" thickBot="1" x14ac:dyDescent="0.3">
      <c r="B3" s="66"/>
      <c r="C3" s="67" t="s">
        <v>0</v>
      </c>
      <c r="D3" s="56"/>
      <c r="E3" s="56"/>
      <c r="F3" s="56"/>
      <c r="G3" s="56"/>
      <c r="H3" s="56"/>
      <c r="I3" s="56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2:21" ht="25.5" customHeight="1" x14ac:dyDescent="0.25">
      <c r="B4" s="62" t="s">
        <v>22</v>
      </c>
      <c r="C4" s="63"/>
      <c r="D4" s="15">
        <f t="shared" ref="D4:E4" si="0">+D6+D11</f>
        <v>1035.6331032200001</v>
      </c>
      <c r="E4" s="15">
        <f t="shared" si="0"/>
        <v>950.8564659000001</v>
      </c>
      <c r="F4" s="15">
        <f>+F6+F11</f>
        <v>958.25408651999999</v>
      </c>
      <c r="G4" s="15">
        <f t="shared" ref="G4:I4" si="1">+G6+G11</f>
        <v>900.43885085000022</v>
      </c>
      <c r="H4" s="15">
        <f t="shared" si="1"/>
        <v>764.97200450999992</v>
      </c>
      <c r="I4" s="15">
        <f t="shared" si="1"/>
        <v>597.51167651000003</v>
      </c>
      <c r="J4" s="15">
        <f>+J6+J11</f>
        <v>501.48592242000007</v>
      </c>
      <c r="K4" s="15">
        <f t="shared" ref="K4" si="2">+K6+K11</f>
        <v>435.99189686</v>
      </c>
      <c r="L4" s="15">
        <f t="shared" ref="L4:Q4" si="3">+L6+L11</f>
        <v>360.46302674000003</v>
      </c>
      <c r="M4" s="15">
        <f t="shared" si="3"/>
        <v>266.04318353999997</v>
      </c>
      <c r="N4" s="15">
        <f t="shared" si="3"/>
        <v>185.298506</v>
      </c>
      <c r="O4" s="15">
        <f t="shared" si="3"/>
        <v>143.73500091</v>
      </c>
      <c r="P4" s="15">
        <f t="shared" si="3"/>
        <v>253.77039396999999</v>
      </c>
      <c r="Q4" s="15">
        <f t="shared" si="3"/>
        <v>556.08719872999995</v>
      </c>
      <c r="R4" s="15">
        <f t="shared" ref="R4:S4" si="4">+R6+R11</f>
        <v>603.94572356000003</v>
      </c>
      <c r="S4" s="15">
        <f t="shared" si="4"/>
        <v>696.25705542000003</v>
      </c>
    </row>
    <row r="5" spans="2:21" ht="18" customHeight="1" x14ac:dyDescent="0.25">
      <c r="B5" s="57" t="s">
        <v>9</v>
      </c>
      <c r="C5" s="58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2:21" ht="25.5" customHeight="1" x14ac:dyDescent="0.25">
      <c r="B6" s="9"/>
      <c r="C6" s="16" t="s">
        <v>13</v>
      </c>
      <c r="D6" s="18">
        <f t="shared" ref="D6:I9" si="5">+D14+D22</f>
        <v>1035.6331032200001</v>
      </c>
      <c r="E6" s="18">
        <f t="shared" si="5"/>
        <v>950.8564659000001</v>
      </c>
      <c r="F6" s="18">
        <f t="shared" si="5"/>
        <v>955.45555440999999</v>
      </c>
      <c r="G6" s="18">
        <f t="shared" si="5"/>
        <v>888.4937462700002</v>
      </c>
      <c r="H6" s="18">
        <f t="shared" si="5"/>
        <v>741.06502038999997</v>
      </c>
      <c r="I6" s="18">
        <f>+I14+I22</f>
        <v>561.33837772000004</v>
      </c>
      <c r="J6" s="18">
        <f>+J14+J22</f>
        <v>452.48613372000005</v>
      </c>
      <c r="K6" s="18">
        <f t="shared" ref="J6:Q9" si="6">+K14+K22</f>
        <v>375.15046969000002</v>
      </c>
      <c r="L6" s="18">
        <f t="shared" si="6"/>
        <v>291.32370202000004</v>
      </c>
      <c r="M6" s="18">
        <f t="shared" si="6"/>
        <v>192.16832274999999</v>
      </c>
      <c r="N6" s="18">
        <f t="shared" si="6"/>
        <v>110.05399869</v>
      </c>
      <c r="O6" s="18">
        <f t="shared" si="6"/>
        <v>69.60827184</v>
      </c>
      <c r="P6" s="18">
        <f t="shared" si="6"/>
        <v>181.41304571999999</v>
      </c>
      <c r="Q6" s="18">
        <f t="shared" si="6"/>
        <v>488.93722045999999</v>
      </c>
      <c r="R6" s="18">
        <f t="shared" ref="R6:S9" si="7">+R14+R22</f>
        <v>541.50620072000004</v>
      </c>
      <c r="S6" s="18">
        <f t="shared" si="7"/>
        <v>638.83689458000003</v>
      </c>
      <c r="T6" s="42"/>
      <c r="U6" s="43"/>
    </row>
    <row r="7" spans="2:21" ht="25.5" customHeight="1" x14ac:dyDescent="0.25">
      <c r="B7" s="1"/>
      <c r="C7" s="10" t="s">
        <v>12</v>
      </c>
      <c r="D7" s="12">
        <f t="shared" si="5"/>
        <v>921.07100000000003</v>
      </c>
      <c r="E7" s="12">
        <f t="shared" si="5"/>
        <v>845.55646590000015</v>
      </c>
      <c r="F7" s="12">
        <f t="shared" si="5"/>
        <v>841.72667414</v>
      </c>
      <c r="G7" s="12">
        <f t="shared" si="5"/>
        <v>775.84753133000004</v>
      </c>
      <c r="H7" s="12">
        <f t="shared" si="5"/>
        <v>644.15074704000006</v>
      </c>
      <c r="I7" s="12">
        <f t="shared" si="5"/>
        <v>500.02749970999997</v>
      </c>
      <c r="J7" s="12">
        <f t="shared" si="6"/>
        <v>407.93276493000002</v>
      </c>
      <c r="K7" s="12">
        <f t="shared" si="6"/>
        <v>329.97400327000003</v>
      </c>
      <c r="L7" s="12">
        <f t="shared" si="6"/>
        <v>247.16424338000002</v>
      </c>
      <c r="M7" s="30">
        <f t="shared" si="6"/>
        <v>155.38425944999997</v>
      </c>
      <c r="N7" s="30">
        <f t="shared" si="6"/>
        <v>74.834092830000003</v>
      </c>
      <c r="O7" s="30">
        <f t="shared" si="6"/>
        <v>37.39271368</v>
      </c>
      <c r="P7" s="30">
        <f t="shared" si="6"/>
        <v>70.962767380000003</v>
      </c>
      <c r="Q7" s="30">
        <f t="shared" si="6"/>
        <v>177.13896499999998</v>
      </c>
      <c r="R7" s="30">
        <f t="shared" ref="R7" si="8">+R15+R23</f>
        <v>215.76568400000002</v>
      </c>
      <c r="S7" s="30">
        <f t="shared" si="7"/>
        <v>311.86391173000004</v>
      </c>
      <c r="T7" s="44"/>
      <c r="U7" s="44"/>
    </row>
    <row r="8" spans="2:21" ht="25.5" customHeight="1" x14ac:dyDescent="0.25">
      <c r="B8" s="1"/>
      <c r="C8" s="10" t="s">
        <v>21</v>
      </c>
      <c r="D8" s="12">
        <f t="shared" si="5"/>
        <v>114.6</v>
      </c>
      <c r="E8" s="12">
        <f t="shared" si="5"/>
        <v>105.3</v>
      </c>
      <c r="F8" s="12">
        <f t="shared" si="5"/>
        <v>113.25604661</v>
      </c>
      <c r="G8" s="12">
        <f t="shared" si="5"/>
        <v>112.0121</v>
      </c>
      <c r="H8" s="12">
        <f t="shared" si="5"/>
        <v>96.057528219999995</v>
      </c>
      <c r="I8" s="12">
        <f t="shared" si="5"/>
        <v>60.13634673</v>
      </c>
      <c r="J8" s="12">
        <f t="shared" si="6"/>
        <v>42.978705470000001</v>
      </c>
      <c r="K8" s="12">
        <f t="shared" si="6"/>
        <v>43.151979179999998</v>
      </c>
      <c r="L8" s="12">
        <f>+L16+L24</f>
        <v>41.436235439999997</v>
      </c>
      <c r="M8" s="12">
        <f t="shared" si="6"/>
        <v>33.66500413</v>
      </c>
      <c r="N8" s="12">
        <f t="shared" si="6"/>
        <v>31.600882930000001</v>
      </c>
      <c r="O8" s="12">
        <f t="shared" si="6"/>
        <v>27.954960140000001</v>
      </c>
      <c r="P8" s="12">
        <f t="shared" si="6"/>
        <v>22.457753790000002</v>
      </c>
      <c r="Q8" s="12">
        <f t="shared" si="6"/>
        <v>117.66442039</v>
      </c>
      <c r="R8" s="12">
        <f t="shared" ref="R8" si="9">+R16+R24</f>
        <v>112.32546501</v>
      </c>
      <c r="S8" s="12">
        <f t="shared" si="7"/>
        <v>82.096318859999997</v>
      </c>
      <c r="T8" s="47"/>
      <c r="U8" s="45"/>
    </row>
    <row r="9" spans="2:21" ht="25.5" customHeight="1" x14ac:dyDescent="0.25">
      <c r="B9" s="2"/>
      <c r="C9" s="31" t="s">
        <v>11</v>
      </c>
      <c r="D9" s="12">
        <f t="shared" si="5"/>
        <v>0</v>
      </c>
      <c r="E9" s="12">
        <f t="shared" si="5"/>
        <v>0</v>
      </c>
      <c r="F9" s="12">
        <f t="shared" si="5"/>
        <v>0</v>
      </c>
      <c r="G9" s="12">
        <f t="shared" si="5"/>
        <v>0</v>
      </c>
      <c r="H9" s="12">
        <f t="shared" si="5"/>
        <v>0</v>
      </c>
      <c r="I9" s="12">
        <f t="shared" si="5"/>
        <v>0</v>
      </c>
      <c r="J9" s="12">
        <f t="shared" si="6"/>
        <v>0</v>
      </c>
      <c r="K9" s="12">
        <f t="shared" si="6"/>
        <v>0</v>
      </c>
      <c r="L9" s="12">
        <f>+L17+L25</f>
        <v>0</v>
      </c>
      <c r="M9" s="12">
        <f t="shared" ref="M9:R9" si="10">+M17+M25</f>
        <v>0</v>
      </c>
      <c r="N9" s="12">
        <f t="shared" si="10"/>
        <v>0</v>
      </c>
      <c r="O9" s="12">
        <f t="shared" si="10"/>
        <v>0</v>
      </c>
      <c r="P9" s="12">
        <f t="shared" si="10"/>
        <v>0</v>
      </c>
      <c r="Q9" s="12">
        <f t="shared" si="10"/>
        <v>0</v>
      </c>
      <c r="R9" s="12">
        <f t="shared" si="10"/>
        <v>0</v>
      </c>
      <c r="S9" s="12">
        <f t="shared" si="7"/>
        <v>0</v>
      </c>
      <c r="T9" s="44"/>
      <c r="U9" s="44"/>
    </row>
    <row r="10" spans="2:21" ht="18" customHeight="1" x14ac:dyDescent="0.25">
      <c r="B10" s="57" t="s">
        <v>10</v>
      </c>
      <c r="C10" s="5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44"/>
      <c r="U10" s="44"/>
    </row>
    <row r="11" spans="2:21" ht="25.5" customHeight="1" thickBot="1" x14ac:dyDescent="0.3">
      <c r="B11" s="8"/>
      <c r="C11" s="19" t="s">
        <v>18</v>
      </c>
      <c r="D11" s="20">
        <f t="shared" ref="D11:H11" si="11">+D19+D27</f>
        <v>0</v>
      </c>
      <c r="E11" s="20">
        <f t="shared" si="11"/>
        <v>0</v>
      </c>
      <c r="F11" s="20">
        <f t="shared" si="11"/>
        <v>2.79853211</v>
      </c>
      <c r="G11" s="20">
        <f t="shared" si="11"/>
        <v>11.945104580000001</v>
      </c>
      <c r="H11" s="20">
        <f t="shared" si="11"/>
        <v>23.906984120000001</v>
      </c>
      <c r="I11" s="20">
        <f>+I19+I27</f>
        <v>36.173298789999997</v>
      </c>
      <c r="J11" s="20">
        <f>+J19+J27</f>
        <v>48.999788700000003</v>
      </c>
      <c r="K11" s="20">
        <f t="shared" ref="K11" si="12">+K19+K27</f>
        <v>60.841427170000003</v>
      </c>
      <c r="L11" s="20">
        <f>+L19+L27</f>
        <v>69.139324720000005</v>
      </c>
      <c r="M11" s="20">
        <v>73.87486079</v>
      </c>
      <c r="N11" s="20">
        <v>75.244507310000003</v>
      </c>
      <c r="O11" s="20">
        <v>74.126729069999996</v>
      </c>
      <c r="P11" s="20">
        <v>72.357348250000001</v>
      </c>
      <c r="Q11" s="20">
        <v>67.149978270000005</v>
      </c>
      <c r="R11" s="20">
        <v>62.439522840000002</v>
      </c>
      <c r="S11" s="20">
        <v>57.420160840000001</v>
      </c>
      <c r="T11" s="44"/>
      <c r="U11" s="44"/>
    </row>
    <row r="12" spans="2:21" ht="25.5" customHeight="1" x14ac:dyDescent="0.25">
      <c r="B12" s="59" t="s">
        <v>14</v>
      </c>
      <c r="C12" s="60"/>
      <c r="D12" s="15">
        <f t="shared" ref="D12:K12" si="13">+D14+D19</f>
        <v>1035.46210322</v>
      </c>
      <c r="E12" s="15">
        <f t="shared" si="13"/>
        <v>950.8564659000001</v>
      </c>
      <c r="F12" s="15">
        <f t="shared" si="13"/>
        <v>958.25408651999999</v>
      </c>
      <c r="G12" s="15">
        <f t="shared" si="13"/>
        <v>900.43885085000022</v>
      </c>
      <c r="H12" s="15">
        <f t="shared" si="13"/>
        <v>764.97200450999992</v>
      </c>
      <c r="I12" s="15">
        <f t="shared" si="13"/>
        <v>597.51167651000003</v>
      </c>
      <c r="J12" s="15">
        <f>+J14+J19</f>
        <v>500.90992242000004</v>
      </c>
      <c r="K12" s="15">
        <f t="shared" si="13"/>
        <v>435.48172685999998</v>
      </c>
      <c r="L12" s="15">
        <f t="shared" ref="L12:Q12" si="14">+L14+L19</f>
        <v>359.28868574000001</v>
      </c>
      <c r="M12" s="15">
        <f t="shared" si="14"/>
        <v>264.99550554000001</v>
      </c>
      <c r="N12" s="15">
        <f t="shared" si="14"/>
        <v>184.43832500000002</v>
      </c>
      <c r="O12" s="15">
        <f t="shared" si="14"/>
        <v>142.08752691000001</v>
      </c>
      <c r="P12" s="15">
        <f t="shared" si="14"/>
        <v>252.36183097</v>
      </c>
      <c r="Q12" s="15">
        <f t="shared" si="14"/>
        <v>554.97293373000002</v>
      </c>
      <c r="R12" s="15">
        <f t="shared" ref="R12:S12" si="15">+R14+R19</f>
        <v>603.12575656000001</v>
      </c>
      <c r="S12" s="15">
        <f t="shared" si="15"/>
        <v>695.31468742000004</v>
      </c>
      <c r="T12" s="44"/>
      <c r="U12" s="44"/>
    </row>
    <row r="13" spans="2:21" ht="18" customHeight="1" x14ac:dyDescent="0.25">
      <c r="B13" s="57" t="s">
        <v>9</v>
      </c>
      <c r="C13" s="58" t="s">
        <v>2</v>
      </c>
      <c r="D13" s="7"/>
      <c r="E13" s="6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44"/>
      <c r="U13" s="44"/>
    </row>
    <row r="14" spans="2:21" ht="25.5" customHeight="1" x14ac:dyDescent="0.25">
      <c r="B14" s="1"/>
      <c r="C14" s="16" t="s">
        <v>13</v>
      </c>
      <c r="D14" s="17">
        <v>1035.46210322</v>
      </c>
      <c r="E14" s="14">
        <v>950.8564659000001</v>
      </c>
      <c r="F14" s="18">
        <v>955.45555440999999</v>
      </c>
      <c r="G14" s="18">
        <v>888.4937462700002</v>
      </c>
      <c r="H14" s="18">
        <v>741.06502038999997</v>
      </c>
      <c r="I14" s="18">
        <v>561.33837772000004</v>
      </c>
      <c r="J14" s="18">
        <v>451.91013372000003</v>
      </c>
      <c r="K14" s="18">
        <v>374.64029969000001</v>
      </c>
      <c r="L14" s="18">
        <v>290.14936102000001</v>
      </c>
      <c r="M14" s="18">
        <v>191.12064475</v>
      </c>
      <c r="N14" s="18">
        <v>109.19381769</v>
      </c>
      <c r="O14" s="18">
        <v>67.960797839999998</v>
      </c>
      <c r="P14" s="18">
        <v>180.00448272</v>
      </c>
      <c r="Q14" s="18">
        <v>487.82295546</v>
      </c>
      <c r="R14" s="18">
        <v>540.68623372000002</v>
      </c>
      <c r="S14" s="18">
        <v>637.89452658000005</v>
      </c>
      <c r="T14" s="46"/>
      <c r="U14" s="45"/>
    </row>
    <row r="15" spans="2:21" ht="25.5" customHeight="1" x14ac:dyDescent="0.25">
      <c r="B15" s="1"/>
      <c r="C15" s="10" t="s">
        <v>12</v>
      </c>
      <c r="D15" s="3">
        <v>920.9</v>
      </c>
      <c r="E15" s="3">
        <v>845.55646590000015</v>
      </c>
      <c r="F15" s="12">
        <v>841.72667414</v>
      </c>
      <c r="G15" s="12">
        <v>775.84753133000004</v>
      </c>
      <c r="H15" s="12">
        <v>644.15074704000006</v>
      </c>
      <c r="I15" s="12">
        <v>500.02749970999997</v>
      </c>
      <c r="J15" s="12">
        <v>407.35676493</v>
      </c>
      <c r="K15" s="12">
        <v>329.46383327000001</v>
      </c>
      <c r="L15" s="12">
        <v>245.98990238000002</v>
      </c>
      <c r="M15" s="12">
        <v>154.33658144999998</v>
      </c>
      <c r="N15" s="12">
        <v>73.973911830000006</v>
      </c>
      <c r="O15" s="12">
        <v>35.745239679999997</v>
      </c>
      <c r="P15" s="12">
        <v>69.554204380000002</v>
      </c>
      <c r="Q15" s="12">
        <v>176.0247</v>
      </c>
      <c r="R15" s="12">
        <v>214.94571700000003</v>
      </c>
      <c r="S15" s="12">
        <v>310.92154373000005</v>
      </c>
      <c r="T15" s="44"/>
      <c r="U15" s="45"/>
    </row>
    <row r="16" spans="2:21" ht="25.5" customHeight="1" x14ac:dyDescent="0.25">
      <c r="B16" s="2"/>
      <c r="C16" s="10" t="s">
        <v>21</v>
      </c>
      <c r="D16" s="5">
        <v>114.6</v>
      </c>
      <c r="E16" s="3">
        <v>105.3</v>
      </c>
      <c r="F16" s="12">
        <v>113.25604661</v>
      </c>
      <c r="G16" s="12">
        <v>112.0121</v>
      </c>
      <c r="H16" s="12">
        <v>96.057528219999995</v>
      </c>
      <c r="I16" s="12">
        <v>60.13634673</v>
      </c>
      <c r="J16" s="12">
        <v>42.978705470000001</v>
      </c>
      <c r="K16" s="12">
        <v>43.151979179999998</v>
      </c>
      <c r="L16" s="12">
        <v>41.436235439999997</v>
      </c>
      <c r="M16" s="12">
        <v>33.66500413</v>
      </c>
      <c r="N16" s="12">
        <v>31.600882930000001</v>
      </c>
      <c r="O16" s="12">
        <v>27.954960140000001</v>
      </c>
      <c r="P16" s="12">
        <v>22.457753790000002</v>
      </c>
      <c r="Q16" s="12">
        <v>117.66442039</v>
      </c>
      <c r="R16" s="12">
        <v>112.32546501</v>
      </c>
      <c r="S16" s="12">
        <v>82.096318859999997</v>
      </c>
      <c r="T16" s="44"/>
      <c r="U16" s="45"/>
    </row>
    <row r="17" spans="2:21" ht="25.5" customHeight="1" x14ac:dyDescent="0.25">
      <c r="B17" s="2"/>
      <c r="C17" s="31" t="s">
        <v>11</v>
      </c>
      <c r="D17" s="5">
        <v>0</v>
      </c>
      <c r="E17" s="3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47"/>
      <c r="U17" s="44"/>
    </row>
    <row r="18" spans="2:21" ht="18" customHeight="1" x14ac:dyDescent="0.25">
      <c r="B18" s="57" t="s">
        <v>10</v>
      </c>
      <c r="C18" s="58"/>
      <c r="D18" s="7"/>
      <c r="E18" s="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44"/>
      <c r="U18" s="44"/>
    </row>
    <row r="19" spans="2:21" ht="25.5" customHeight="1" thickBot="1" x14ac:dyDescent="0.3">
      <c r="B19" s="8"/>
      <c r="C19" s="19" t="s">
        <v>18</v>
      </c>
      <c r="D19" s="24">
        <v>0</v>
      </c>
      <c r="E19" s="25">
        <v>0</v>
      </c>
      <c r="F19" s="26">
        <v>2.79853211</v>
      </c>
      <c r="G19" s="26">
        <v>11.945104580000001</v>
      </c>
      <c r="H19" s="26">
        <v>23.906984120000001</v>
      </c>
      <c r="I19" s="26">
        <v>36.173298789999997</v>
      </c>
      <c r="J19" s="26">
        <v>48.999788700000003</v>
      </c>
      <c r="K19" s="26">
        <v>60.841427170000003</v>
      </c>
      <c r="L19" s="26">
        <v>69.139324720000005</v>
      </c>
      <c r="M19" s="26">
        <v>73.87486079</v>
      </c>
      <c r="N19" s="26">
        <v>75.244507310000003</v>
      </c>
      <c r="O19" s="26">
        <v>74.126729069999996</v>
      </c>
      <c r="P19" s="26">
        <v>72.357348250000001</v>
      </c>
      <c r="Q19" s="26">
        <v>67.149978270000005</v>
      </c>
      <c r="R19" s="26">
        <v>62.439522840000002</v>
      </c>
      <c r="S19" s="26">
        <v>57.420160840000001</v>
      </c>
      <c r="T19" s="44"/>
      <c r="U19" s="45"/>
    </row>
    <row r="20" spans="2:21" ht="25.5" customHeight="1" x14ac:dyDescent="0.25">
      <c r="B20" s="59" t="s">
        <v>15</v>
      </c>
      <c r="C20" s="60"/>
      <c r="D20" s="15">
        <f>+D22+D27</f>
        <v>0.17100000000000001</v>
      </c>
      <c r="E20" s="15">
        <f t="shared" ref="E20:I20" si="16">+E22+E27</f>
        <v>0</v>
      </c>
      <c r="F20" s="15">
        <f t="shared" si="16"/>
        <v>0</v>
      </c>
      <c r="G20" s="15">
        <f t="shared" si="16"/>
        <v>0</v>
      </c>
      <c r="H20" s="15">
        <f t="shared" si="16"/>
        <v>0</v>
      </c>
      <c r="I20" s="15">
        <f t="shared" si="16"/>
        <v>0</v>
      </c>
      <c r="J20" s="15">
        <f>+J22+J27</f>
        <v>0.57599999999999996</v>
      </c>
      <c r="K20" s="15">
        <f t="shared" ref="K20:Q20" si="17">+K22+K27</f>
        <v>0.51017000000000001</v>
      </c>
      <c r="L20" s="15">
        <f t="shared" si="17"/>
        <v>1.1743410000000001</v>
      </c>
      <c r="M20" s="15">
        <f t="shared" si="17"/>
        <v>1.0476780000000001</v>
      </c>
      <c r="N20" s="15">
        <f t="shared" si="17"/>
        <v>0.86018099999999997</v>
      </c>
      <c r="O20" s="15">
        <f t="shared" si="17"/>
        <v>1.6474739999999999</v>
      </c>
      <c r="P20" s="15">
        <f t="shared" si="17"/>
        <v>1.408563</v>
      </c>
      <c r="Q20" s="15">
        <f t="shared" si="17"/>
        <v>1.1142650000000001</v>
      </c>
      <c r="R20" s="15">
        <f t="shared" ref="R20:S20" si="18">+R22+R27</f>
        <v>0.819967</v>
      </c>
      <c r="S20" s="15">
        <f t="shared" si="18"/>
        <v>0.94236799999999998</v>
      </c>
      <c r="T20" s="44"/>
      <c r="U20" s="44"/>
    </row>
    <row r="21" spans="2:21" ht="18" customHeight="1" x14ac:dyDescent="0.25">
      <c r="B21" s="57" t="s">
        <v>9</v>
      </c>
      <c r="C21" s="58" t="s">
        <v>2</v>
      </c>
      <c r="D21" s="7"/>
      <c r="E21" s="6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2:21" ht="25.5" customHeight="1" x14ac:dyDescent="0.25">
      <c r="B22" s="1"/>
      <c r="C22" s="16" t="s">
        <v>13</v>
      </c>
      <c r="D22" s="17">
        <v>0.17100000000000001</v>
      </c>
      <c r="E22" s="14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0.57599999999999996</v>
      </c>
      <c r="K22" s="18">
        <v>0.51017000000000001</v>
      </c>
      <c r="L22" s="18">
        <v>1.1743410000000001</v>
      </c>
      <c r="M22" s="18">
        <v>1.0476780000000001</v>
      </c>
      <c r="N22" s="18">
        <v>0.86018099999999997</v>
      </c>
      <c r="O22" s="18">
        <v>1.6474739999999999</v>
      </c>
      <c r="P22" s="18">
        <v>1.408563</v>
      </c>
      <c r="Q22" s="18">
        <v>1.1142650000000001</v>
      </c>
      <c r="R22" s="18">
        <v>0.819967</v>
      </c>
      <c r="S22" s="18">
        <v>0.94236799999999998</v>
      </c>
      <c r="T22" s="41"/>
      <c r="U22" s="39"/>
    </row>
    <row r="23" spans="2:21" ht="25.5" customHeight="1" x14ac:dyDescent="0.25">
      <c r="B23" s="1"/>
      <c r="C23" s="10" t="s">
        <v>12</v>
      </c>
      <c r="D23" s="3">
        <v>0.17100000000000001</v>
      </c>
      <c r="E23" s="3">
        <v>0</v>
      </c>
      <c r="F23" s="12">
        <v>0</v>
      </c>
      <c r="G23" s="12">
        <v>0</v>
      </c>
      <c r="H23" s="12">
        <v>0</v>
      </c>
      <c r="I23" s="12">
        <v>0</v>
      </c>
      <c r="J23" s="30">
        <v>0.57599999999999996</v>
      </c>
      <c r="K23" s="30">
        <v>0.51017000000000001</v>
      </c>
      <c r="L23" s="30">
        <v>1.1743410000000001</v>
      </c>
      <c r="M23" s="30">
        <v>1.0476780000000001</v>
      </c>
      <c r="N23" s="30">
        <v>0.86018099999999997</v>
      </c>
      <c r="O23" s="30">
        <v>1.6474739999999999</v>
      </c>
      <c r="P23" s="30">
        <v>1.408563</v>
      </c>
      <c r="Q23" s="30">
        <v>1.1142650000000001</v>
      </c>
      <c r="R23" s="30">
        <v>0.819967</v>
      </c>
      <c r="S23" s="30">
        <v>0.94236799999999998</v>
      </c>
    </row>
    <row r="24" spans="2:21" ht="25.5" customHeight="1" x14ac:dyDescent="0.25">
      <c r="B24" s="2"/>
      <c r="C24" s="10" t="s">
        <v>21</v>
      </c>
      <c r="D24" s="5">
        <v>0</v>
      </c>
      <c r="E24" s="3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</row>
    <row r="25" spans="2:21" ht="25.5" customHeight="1" x14ac:dyDescent="0.25">
      <c r="B25" s="2"/>
      <c r="C25" s="31" t="s">
        <v>11</v>
      </c>
      <c r="D25" s="5">
        <v>0</v>
      </c>
      <c r="E25" s="3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30">
        <v>0</v>
      </c>
      <c r="Q25" s="30">
        <v>0</v>
      </c>
      <c r="R25" s="30">
        <v>0</v>
      </c>
      <c r="S25" s="30">
        <v>0</v>
      </c>
    </row>
    <row r="26" spans="2:21" ht="18" customHeight="1" x14ac:dyDescent="0.25">
      <c r="B26" s="57" t="s">
        <v>10</v>
      </c>
      <c r="C26" s="58"/>
      <c r="D26" s="7"/>
      <c r="E26" s="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ht="25.5" customHeight="1" thickBot="1" x14ac:dyDescent="0.3">
      <c r="B27" s="8"/>
      <c r="C27" s="19" t="s">
        <v>18</v>
      </c>
      <c r="D27" s="21">
        <v>0</v>
      </c>
      <c r="E27" s="22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</row>
    <row r="28" spans="2:21" x14ac:dyDescent="0.25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8"/>
      <c r="R28" s="4"/>
    </row>
    <row r="29" spans="2:21" x14ac:dyDescent="0.25">
      <c r="I29" s="27"/>
      <c r="J29" s="28"/>
      <c r="K29" s="28"/>
      <c r="L29" s="28"/>
      <c r="M29" s="28"/>
    </row>
    <row r="30" spans="2:21" ht="14.45" customHeight="1" x14ac:dyDescent="0.25">
      <c r="B30" s="61" t="s">
        <v>26</v>
      </c>
      <c r="C30" s="54"/>
      <c r="I30" s="27"/>
      <c r="J30" s="29"/>
      <c r="K30" s="29"/>
      <c r="L30" s="29"/>
      <c r="M30" s="29"/>
      <c r="N30" s="39"/>
      <c r="O30" s="39"/>
      <c r="P30" s="40"/>
      <c r="Q30" s="39"/>
      <c r="R30" s="39"/>
    </row>
    <row r="31" spans="2:21" ht="46.5" customHeight="1" x14ac:dyDescent="0.25">
      <c r="B31" s="53" t="s">
        <v>27</v>
      </c>
      <c r="C31" s="54"/>
    </row>
    <row r="33" spans="4:18" x14ac:dyDescent="0.25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</sheetData>
  <mergeCells count="28">
    <mergeCell ref="B31:C31"/>
    <mergeCell ref="B13:C13"/>
    <mergeCell ref="B18:C18"/>
    <mergeCell ref="B20:C20"/>
    <mergeCell ref="B21:C21"/>
    <mergeCell ref="B26:C26"/>
    <mergeCell ref="B30:C30"/>
    <mergeCell ref="B4:C4"/>
    <mergeCell ref="B5:C5"/>
    <mergeCell ref="B10:C10"/>
    <mergeCell ref="M2:M3"/>
    <mergeCell ref="N2:N3"/>
    <mergeCell ref="S2:S3"/>
    <mergeCell ref="R2:R3"/>
    <mergeCell ref="Q2:Q3"/>
    <mergeCell ref="B12:C12"/>
    <mergeCell ref="I2:I3"/>
    <mergeCell ref="J2:J3"/>
    <mergeCell ref="K2:K3"/>
    <mergeCell ref="L2:L3"/>
    <mergeCell ref="B2:C3"/>
    <mergeCell ref="D2:D3"/>
    <mergeCell ref="E2:E3"/>
    <mergeCell ref="F2:F3"/>
    <mergeCell ref="G2:G3"/>
    <mergeCell ref="H2:H3"/>
    <mergeCell ref="O2:O3"/>
    <mergeCell ref="P2:P3"/>
  </mergeCells>
  <printOptions horizontalCentered="1" verticalCentered="1"/>
  <pageMargins left="0.31496062992125984" right="0.23622047244094491" top="0.42" bottom="0.4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</vt:lpstr>
      <vt:lpstr>EN</vt:lpstr>
      <vt:lpstr>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T.Parvanova@minfin.bg</dc:creator>
  <cp:lastModifiedBy>Цветелина Цветанова</cp:lastModifiedBy>
  <cp:lastPrinted>2024-10-25T11:41:35Z</cp:lastPrinted>
  <dcterms:created xsi:type="dcterms:W3CDTF">2014-07-29T06:30:05Z</dcterms:created>
  <dcterms:modified xsi:type="dcterms:W3CDTF">2025-01-31T13:29:04Z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